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<sst xmlns="http://schemas.openxmlformats.org/spreadsheetml/2006/main" count="304" uniqueCount="144">
  <si>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宋体"/>
        <charset val="134"/>
      </rPr>
      <t>年煤矿智能化建设项目资金清算表（第二批）</t>
    </r>
  </si>
  <si>
    <t>序号</t>
  </si>
  <si>
    <t>资金下达市（州）</t>
  </si>
  <si>
    <t>县（市、区、特区）</t>
  </si>
  <si>
    <t>隶属企业（集团）</t>
  </si>
  <si>
    <t>项目实施单位</t>
  </si>
  <si>
    <t>项目名称</t>
  </si>
  <si>
    <t>实施地点</t>
  </si>
  <si>
    <t>应奖补资金
（万元）</t>
  </si>
  <si>
    <t>已预拨资金
（万元）</t>
  </si>
  <si>
    <t>本次下达资金
（万元）</t>
  </si>
  <si>
    <t>备注</t>
  </si>
  <si>
    <t>验收情况</t>
  </si>
  <si>
    <t>材料闭合情况</t>
  </si>
  <si>
    <t>项目名称：煤矿智能化建设项目</t>
  </si>
  <si>
    <t>合计</t>
  </si>
  <si>
    <r>
      <rPr>
        <b/>
        <sz val="10"/>
        <color theme="1"/>
        <rFont val="宋体"/>
        <charset val="134"/>
      </rPr>
      <t>六盘水市小计</t>
    </r>
  </si>
  <si>
    <r>
      <rPr>
        <sz val="10"/>
        <rFont val="宋体"/>
        <charset val="134"/>
      </rPr>
      <t>六盘水市</t>
    </r>
  </si>
  <si>
    <r>
      <rPr>
        <sz val="10"/>
        <rFont val="宋体"/>
        <charset val="134"/>
      </rPr>
      <t>盘州市</t>
    </r>
  </si>
  <si>
    <r>
      <rPr>
        <sz val="10"/>
        <rFont val="宋体"/>
        <charset val="134"/>
      </rPr>
      <t>贵州盘江精煤股份有限公司</t>
    </r>
  </si>
  <si>
    <r>
      <rPr>
        <sz val="10"/>
        <rFont val="宋体"/>
        <charset val="134"/>
      </rPr>
      <t>松河煤矿</t>
    </r>
  </si>
  <si>
    <r>
      <rPr>
        <sz val="10"/>
        <rFont val="宋体"/>
        <charset val="134"/>
      </rPr>
      <t>智能化采煤工作面</t>
    </r>
  </si>
  <si>
    <r>
      <rPr>
        <sz val="10"/>
        <rFont val="Times New Roman"/>
        <charset val="134"/>
      </rPr>
      <t>113203</t>
    </r>
    <r>
      <rPr>
        <sz val="10"/>
        <rFont val="宋体"/>
        <charset val="134"/>
      </rPr>
      <t>智能化采煤工作面</t>
    </r>
  </si>
  <si>
    <r>
      <rPr>
        <sz val="10"/>
        <rFont val="宋体"/>
        <charset val="134"/>
      </rPr>
      <t>已通过验收</t>
    </r>
  </si>
  <si>
    <t>闭合</t>
  </si>
  <si>
    <r>
      <rPr>
        <sz val="10"/>
        <rFont val="宋体"/>
        <charset val="134"/>
      </rPr>
      <t>水城区</t>
    </r>
  </si>
  <si>
    <r>
      <rPr>
        <sz val="10"/>
        <rFont val="宋体"/>
        <charset val="134"/>
      </rPr>
      <t>贵州安晟能源有限公司</t>
    </r>
  </si>
  <si>
    <r>
      <rPr>
        <sz val="10"/>
        <rFont val="宋体"/>
        <charset val="134"/>
      </rPr>
      <t>发耳煤矿</t>
    </r>
  </si>
  <si>
    <r>
      <rPr>
        <sz val="10"/>
        <rFont val="宋体"/>
        <charset val="134"/>
      </rPr>
      <t>智能化掘进工作面</t>
    </r>
  </si>
  <si>
    <r>
      <rPr>
        <sz val="10"/>
        <rFont val="Times New Roman"/>
        <charset val="134"/>
      </rPr>
      <t>10110</t>
    </r>
    <r>
      <rPr>
        <sz val="10"/>
        <rFont val="宋体"/>
        <charset val="134"/>
      </rPr>
      <t>掘面</t>
    </r>
  </si>
  <si>
    <r>
      <rPr>
        <sz val="10"/>
        <rFont val="宋体"/>
        <charset val="134"/>
      </rPr>
      <t>贵州邦达能源开发有限公司</t>
    </r>
  </si>
  <si>
    <r>
      <rPr>
        <sz val="10"/>
        <rFont val="宋体"/>
        <charset val="134"/>
      </rPr>
      <t>苞谷山煤矿</t>
    </r>
  </si>
  <si>
    <r>
      <rPr>
        <sz val="10"/>
        <rFont val="Times New Roman"/>
        <charset val="134"/>
      </rPr>
      <t>1230</t>
    </r>
    <r>
      <rPr>
        <sz val="10"/>
        <rFont val="宋体"/>
        <charset val="134"/>
      </rPr>
      <t>南翼瓦斯治理巷</t>
    </r>
  </si>
  <si>
    <r>
      <rPr>
        <sz val="10"/>
        <rFont val="宋体"/>
        <charset val="134"/>
      </rPr>
      <t>响水煤矿</t>
    </r>
  </si>
  <si>
    <r>
      <rPr>
        <sz val="10"/>
        <rFont val="Times New Roman"/>
        <charset val="134"/>
      </rPr>
      <t>214</t>
    </r>
    <r>
      <rPr>
        <sz val="10"/>
        <rFont val="宋体"/>
        <charset val="134"/>
      </rPr>
      <t>运输石门</t>
    </r>
  </si>
  <si>
    <r>
      <rPr>
        <sz val="10"/>
        <rFont val="Times New Roman"/>
        <charset val="134"/>
      </rPr>
      <t>212602</t>
    </r>
    <r>
      <rPr>
        <sz val="10"/>
        <rFont val="宋体"/>
        <charset val="134"/>
      </rPr>
      <t>回风巷</t>
    </r>
  </si>
  <si>
    <r>
      <rPr>
        <sz val="10"/>
        <rFont val="宋体"/>
        <charset val="134"/>
      </rPr>
      <t>金佳煤矿</t>
    </r>
  </si>
  <si>
    <r>
      <rPr>
        <sz val="10"/>
        <rFont val="Times New Roman"/>
        <charset val="134"/>
      </rPr>
      <t>131</t>
    </r>
    <r>
      <rPr>
        <sz val="10"/>
        <rFont val="宋体"/>
        <charset val="134"/>
      </rPr>
      <t>运输石门智能化掘进工作面</t>
    </r>
  </si>
  <si>
    <r>
      <rPr>
        <sz val="10"/>
        <rFont val="Times New Roman"/>
        <charset val="134"/>
      </rPr>
      <t>132906</t>
    </r>
    <r>
      <rPr>
        <sz val="10"/>
        <rFont val="宋体"/>
        <charset val="134"/>
      </rPr>
      <t>智能化采煤工作面</t>
    </r>
  </si>
  <si>
    <r>
      <rPr>
        <sz val="10"/>
        <rFont val="宋体"/>
        <charset val="134"/>
      </rPr>
      <t>贵州紫森源集团投资有限公司</t>
    </r>
  </si>
  <si>
    <r>
      <rPr>
        <sz val="10"/>
        <rFont val="宋体"/>
        <charset val="134"/>
      </rPr>
      <t>仲恒煤矿</t>
    </r>
  </si>
  <si>
    <r>
      <rPr>
        <sz val="10"/>
        <rFont val="Times New Roman"/>
        <charset val="134"/>
      </rPr>
      <t>31</t>
    </r>
    <r>
      <rPr>
        <sz val="10"/>
        <rFont val="宋体"/>
        <charset val="134"/>
      </rPr>
      <t>底板抽放巷智能化掘进工作面</t>
    </r>
  </si>
  <si>
    <r>
      <rPr>
        <sz val="10"/>
        <rFont val="宋体"/>
        <charset val="134"/>
      </rPr>
      <t>贵州水矿控股集团有限责任公司</t>
    </r>
  </si>
  <si>
    <r>
      <rPr>
        <sz val="10"/>
        <rFont val="宋体"/>
        <charset val="134"/>
      </rPr>
      <t>玉舍中（井）煤矿</t>
    </r>
  </si>
  <si>
    <r>
      <rPr>
        <sz val="10"/>
        <color indexed="8"/>
        <rFont val="宋体"/>
        <charset val="134"/>
      </rPr>
      <t>昌兴煤矿</t>
    </r>
  </si>
  <si>
    <r>
      <rPr>
        <sz val="10"/>
        <color indexed="8"/>
        <rFont val="Times New Roman"/>
        <charset val="134"/>
      </rPr>
      <t>1106</t>
    </r>
    <r>
      <rPr>
        <sz val="10"/>
        <color indexed="8"/>
        <rFont val="宋体"/>
        <charset val="134"/>
      </rPr>
      <t>智能化采煤工作面</t>
    </r>
    <r>
      <rPr>
        <sz val="10"/>
        <color indexed="8"/>
        <rFont val="Times New Roman"/>
        <charset val="134"/>
      </rPr>
      <t xml:space="preserve">     </t>
    </r>
  </si>
  <si>
    <r>
      <rPr>
        <sz val="10"/>
        <rFont val="宋体"/>
        <charset val="134"/>
      </rPr>
      <t>贵州盘江恒普煤业有限公司</t>
    </r>
  </si>
  <si>
    <r>
      <rPr>
        <sz val="10"/>
        <rFont val="宋体"/>
        <charset val="134"/>
      </rPr>
      <t>恒普煤矿</t>
    </r>
  </si>
  <si>
    <r>
      <rPr>
        <sz val="10"/>
        <color rgb="FF000000"/>
        <rFont val="Times New Roman"/>
        <charset val="134"/>
      </rPr>
      <t>1113</t>
    </r>
    <r>
      <rPr>
        <vertAlign val="subscript"/>
        <sz val="10"/>
        <color rgb="FF000000"/>
        <rFont val="Times New Roman"/>
        <charset val="134"/>
      </rPr>
      <t>-1</t>
    </r>
    <r>
      <rPr>
        <sz val="10"/>
        <color rgb="FF000000"/>
        <rFont val="Times New Roman"/>
        <charset val="134"/>
      </rPr>
      <t>01</t>
    </r>
    <r>
      <rPr>
        <sz val="10"/>
        <color rgb="FF000000"/>
        <rFont val="宋体"/>
        <charset val="134"/>
      </rPr>
      <t>智能化采煤工作面</t>
    </r>
  </si>
  <si>
    <r>
      <rPr>
        <sz val="10"/>
        <color rgb="FF000000"/>
        <rFont val="宋体"/>
        <charset val="134"/>
      </rPr>
      <t>六盘水市</t>
    </r>
  </si>
  <si>
    <r>
      <rPr>
        <sz val="10"/>
        <color rgb="FF000000"/>
        <rFont val="宋体"/>
        <charset val="134"/>
      </rPr>
      <t>盘州市</t>
    </r>
  </si>
  <si>
    <r>
      <rPr>
        <sz val="10"/>
        <color indexed="8"/>
        <rFont val="宋体"/>
        <charset val="134"/>
      </rPr>
      <t>东李煤矿</t>
    </r>
  </si>
  <si>
    <r>
      <rPr>
        <sz val="10"/>
        <color rgb="FF000000"/>
        <rFont val="Times New Roman"/>
        <charset val="134"/>
      </rPr>
      <t>11126</t>
    </r>
    <r>
      <rPr>
        <sz val="10"/>
        <color rgb="FF000000"/>
        <rFont val="宋体"/>
        <charset val="134"/>
      </rPr>
      <t>智能化采煤工作面</t>
    </r>
  </si>
  <si>
    <r>
      <rPr>
        <sz val="10"/>
        <color indexed="8"/>
        <rFont val="宋体"/>
        <charset val="134"/>
      </rPr>
      <t>马依煤矿</t>
    </r>
  </si>
  <si>
    <r>
      <rPr>
        <sz val="10"/>
        <rFont val="Times New Roman"/>
        <charset val="134"/>
      </rPr>
      <t>112603</t>
    </r>
    <r>
      <rPr>
        <sz val="10"/>
        <rFont val="宋体"/>
        <charset val="134"/>
      </rPr>
      <t>智能化采煤工作面</t>
    </r>
  </si>
  <si>
    <r>
      <rPr>
        <sz val="10"/>
        <color theme="1"/>
        <rFont val="宋体"/>
        <charset val="134"/>
      </rPr>
      <t>智能煤矿</t>
    </r>
  </si>
  <si>
    <r>
      <rPr>
        <sz val="10"/>
        <color theme="1"/>
        <rFont val="宋体"/>
        <charset val="134"/>
      </rPr>
      <t>国家级示范矿井</t>
    </r>
  </si>
  <si>
    <r>
      <rPr>
        <sz val="10"/>
        <rFont val="宋体"/>
        <charset val="134"/>
      </rPr>
      <t>黔财工〔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133</t>
    </r>
    <r>
      <rPr>
        <sz val="10"/>
        <rFont val="宋体"/>
        <charset val="134"/>
      </rPr>
      <t>号，已预拨</t>
    </r>
    <r>
      <rPr>
        <sz val="10"/>
        <rFont val="Times New Roman"/>
        <charset val="134"/>
      </rPr>
      <t>400</t>
    </r>
    <r>
      <rPr>
        <sz val="10"/>
        <rFont val="方正书宋_GBK"/>
        <charset val="134"/>
      </rPr>
      <t>万。</t>
    </r>
  </si>
  <si>
    <r>
      <rPr>
        <sz val="10"/>
        <color theme="1"/>
        <rFont val="宋体"/>
        <charset val="134"/>
      </rPr>
      <t>贵州毕节百矿大能煤业有限责任公司</t>
    </r>
  </si>
  <si>
    <r>
      <rPr>
        <sz val="10"/>
        <color theme="1"/>
        <rFont val="宋体"/>
        <charset val="134"/>
      </rPr>
      <t>大树脚煤矿</t>
    </r>
  </si>
  <si>
    <r>
      <rPr>
        <sz val="10"/>
        <color theme="1"/>
        <rFont val="宋体"/>
        <charset val="134"/>
      </rPr>
      <t>综合机械化改造</t>
    </r>
  </si>
  <si>
    <r>
      <rPr>
        <sz val="10"/>
        <rFont val="宋体"/>
        <charset val="134"/>
      </rPr>
      <t>综合机械化改造</t>
    </r>
  </si>
  <si>
    <r>
      <rPr>
        <sz val="10"/>
        <rFont val="宋体"/>
        <charset val="134"/>
      </rPr>
      <t>黔财工〔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号，已预拨</t>
    </r>
    <r>
      <rPr>
        <sz val="10"/>
        <rFont val="Times New Roman"/>
        <charset val="134"/>
      </rPr>
      <t>109</t>
    </r>
    <r>
      <rPr>
        <sz val="10"/>
        <rFont val="方正书宋_GBK"/>
        <charset val="134"/>
      </rPr>
      <t>万。原申报“两化”升级改造项目未按期完成</t>
    </r>
    <r>
      <rPr>
        <sz val="10"/>
        <rFont val="宋体"/>
        <charset val="134"/>
      </rPr>
      <t>,收回资金。</t>
    </r>
  </si>
  <si>
    <t>未验收</t>
  </si>
  <si>
    <r>
      <rPr>
        <sz val="10"/>
        <color theme="1"/>
        <rFont val="宋体"/>
        <charset val="134"/>
      </rPr>
      <t>清算收回</t>
    </r>
  </si>
  <si>
    <r>
      <rPr>
        <b/>
        <sz val="10"/>
        <color theme="1"/>
        <rFont val="宋体"/>
        <charset val="134"/>
      </rPr>
      <t>毕节市小计</t>
    </r>
  </si>
  <si>
    <r>
      <rPr>
        <sz val="10"/>
        <rFont val="宋体"/>
        <charset val="134"/>
      </rPr>
      <t>毕节市</t>
    </r>
  </si>
  <si>
    <r>
      <rPr>
        <sz val="10"/>
        <rFont val="宋体"/>
        <charset val="134"/>
      </rPr>
      <t>织金县</t>
    </r>
  </si>
  <si>
    <r>
      <rPr>
        <sz val="10"/>
        <rFont val="宋体"/>
        <charset val="134"/>
      </rPr>
      <t>贵州文家坝矿业有限公司一矿</t>
    </r>
  </si>
  <si>
    <r>
      <rPr>
        <sz val="10"/>
        <rFont val="宋体"/>
        <charset val="134"/>
      </rPr>
      <t>文家坝一矿</t>
    </r>
  </si>
  <si>
    <r>
      <rPr>
        <sz val="10"/>
        <rFont val="Times New Roman"/>
        <charset val="134"/>
      </rPr>
      <t>1380</t>
    </r>
    <r>
      <rPr>
        <sz val="10"/>
        <rFont val="宋体"/>
        <charset val="134"/>
      </rPr>
      <t>通风巷</t>
    </r>
  </si>
  <si>
    <r>
      <rPr>
        <sz val="10"/>
        <rFont val="宋体"/>
        <charset val="134"/>
      </rPr>
      <t>贵州文家坝矿业有限公司二矿</t>
    </r>
  </si>
  <si>
    <r>
      <rPr>
        <sz val="10"/>
        <rFont val="宋体"/>
        <charset val="134"/>
      </rPr>
      <t>文家坝二矿</t>
    </r>
  </si>
  <si>
    <r>
      <rPr>
        <sz val="10"/>
        <rFont val="Times New Roman"/>
        <charset val="134"/>
      </rPr>
      <t>110602</t>
    </r>
    <r>
      <rPr>
        <sz val="10"/>
        <rFont val="宋体"/>
        <charset val="134"/>
      </rPr>
      <t>采面</t>
    </r>
  </si>
  <si>
    <r>
      <rPr>
        <sz val="10"/>
        <rFont val="宋体"/>
        <charset val="134"/>
      </rPr>
      <t>黔西市</t>
    </r>
  </si>
  <si>
    <r>
      <rPr>
        <sz val="10"/>
        <rFont val="宋体"/>
        <charset val="134"/>
      </rPr>
      <t>永贵能源开发有限责任公司新田煤矿</t>
    </r>
  </si>
  <si>
    <r>
      <rPr>
        <sz val="10"/>
        <rFont val="宋体"/>
        <charset val="134"/>
      </rPr>
      <t>新田煤矿</t>
    </r>
  </si>
  <si>
    <r>
      <rPr>
        <sz val="10"/>
        <rFont val="Times New Roman"/>
        <charset val="134"/>
      </rPr>
      <t>1905</t>
    </r>
    <r>
      <rPr>
        <sz val="10"/>
        <rFont val="宋体"/>
        <charset val="134"/>
      </rPr>
      <t>掘面</t>
    </r>
  </si>
  <si>
    <r>
      <rPr>
        <sz val="10"/>
        <rFont val="宋体"/>
        <charset val="134"/>
      </rPr>
      <t>大方县</t>
    </r>
  </si>
  <si>
    <r>
      <rPr>
        <sz val="10"/>
        <rFont val="宋体"/>
        <charset val="134"/>
      </rPr>
      <t>贵州大方煤业有限公司小屯煤矿（一期）</t>
    </r>
  </si>
  <si>
    <r>
      <rPr>
        <sz val="10"/>
        <rFont val="宋体"/>
        <charset val="134"/>
      </rPr>
      <t>小屯煤矿</t>
    </r>
  </si>
  <si>
    <r>
      <rPr>
        <sz val="10"/>
        <rFont val="Times New Roman"/>
        <charset val="134"/>
      </rPr>
      <t>1702</t>
    </r>
    <r>
      <rPr>
        <sz val="10"/>
        <rFont val="宋体"/>
        <charset val="134"/>
      </rPr>
      <t>智能化采煤工作面</t>
    </r>
  </si>
  <si>
    <r>
      <rPr>
        <sz val="10"/>
        <rFont val="宋体"/>
        <charset val="134"/>
      </rPr>
      <t>金沙县</t>
    </r>
  </si>
  <si>
    <r>
      <rPr>
        <sz val="10"/>
        <rFont val="宋体"/>
        <charset val="134"/>
      </rPr>
      <t>贵州金沙龙凤煤业有限公司龙凤煤矿</t>
    </r>
  </si>
  <si>
    <r>
      <rPr>
        <sz val="10"/>
        <rFont val="宋体"/>
        <charset val="134"/>
      </rPr>
      <t>龙凤煤矿</t>
    </r>
  </si>
  <si>
    <r>
      <rPr>
        <sz val="10"/>
        <rFont val="Times New Roman"/>
        <charset val="134"/>
      </rPr>
      <t>1907</t>
    </r>
    <r>
      <rPr>
        <sz val="10"/>
        <rFont val="宋体"/>
        <charset val="134"/>
      </rPr>
      <t>采煤工作面</t>
    </r>
  </si>
  <si>
    <r>
      <rPr>
        <sz val="10"/>
        <color rgb="FF000000"/>
        <rFont val="宋体"/>
        <charset val="134"/>
      </rPr>
      <t>贵能投资股份有限公司四季春煤矿</t>
    </r>
    <r>
      <rPr>
        <sz val="10"/>
        <color rgb="FF000000"/>
        <rFont val="Times New Roman"/>
        <charset val="134"/>
      </rPr>
      <t xml:space="preserve">  </t>
    </r>
  </si>
  <si>
    <r>
      <rPr>
        <sz val="10"/>
        <rFont val="宋体"/>
        <charset val="134"/>
      </rPr>
      <t>四季春煤矿</t>
    </r>
    <r>
      <rPr>
        <sz val="10"/>
        <rFont val="Times New Roman"/>
        <charset val="134"/>
      </rPr>
      <t xml:space="preserve">  </t>
    </r>
  </si>
  <si>
    <r>
      <rPr>
        <sz val="10"/>
        <color rgb="FF000000"/>
        <rFont val="Times New Roman"/>
        <charset val="134"/>
      </rPr>
      <t>11605</t>
    </r>
    <r>
      <rPr>
        <sz val="10"/>
        <color rgb="FF000000"/>
        <rFont val="宋体"/>
        <charset val="134"/>
      </rPr>
      <t>智能化采煤工作面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</si>
  <si>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宋体"/>
        <charset val="134"/>
      </rPr>
      <t>毕节市</t>
    </r>
  </si>
  <si>
    <r>
      <rPr>
        <sz val="10"/>
        <color rgb="FF000000"/>
        <rFont val="宋体"/>
        <charset val="134"/>
      </rPr>
      <t>百管委</t>
    </r>
  </si>
  <si>
    <r>
      <rPr>
        <sz val="10"/>
        <color rgb="FF000000"/>
        <rFont val="宋体"/>
        <charset val="134"/>
      </rPr>
      <t>贵州金鑫煤业有限公司</t>
    </r>
  </si>
  <si>
    <r>
      <rPr>
        <sz val="10"/>
        <color rgb="FF000000"/>
        <rFont val="宋体"/>
        <charset val="134"/>
      </rPr>
      <t>黔鑫煤矿</t>
    </r>
  </si>
  <si>
    <r>
      <rPr>
        <sz val="10"/>
        <color rgb="FF000000"/>
        <rFont val="Times New Roman"/>
        <charset val="134"/>
      </rPr>
      <t>21504</t>
    </r>
    <r>
      <rPr>
        <sz val="10"/>
        <color rgb="FF000000"/>
        <rFont val="宋体"/>
        <charset val="134"/>
      </rPr>
      <t>智能化掘进工作面</t>
    </r>
  </si>
  <si>
    <r>
      <rPr>
        <sz val="10"/>
        <color rgb="FF000000"/>
        <rFont val="宋体"/>
        <charset val="134"/>
      </rPr>
      <t>贵州林东矿业集团有限责任公司</t>
    </r>
  </si>
  <si>
    <r>
      <rPr>
        <sz val="10"/>
        <color rgb="FF000000"/>
        <rFont val="宋体"/>
        <charset val="134"/>
      </rPr>
      <t>红林煤矿</t>
    </r>
  </si>
  <si>
    <r>
      <rPr>
        <sz val="10"/>
        <color rgb="FF000000"/>
        <rFont val="Times New Roman"/>
        <charset val="134"/>
      </rPr>
      <t>111510</t>
    </r>
    <r>
      <rPr>
        <sz val="10"/>
        <color rgb="FF000000"/>
        <rFont val="宋体"/>
        <charset val="134"/>
      </rPr>
      <t>智能化掘进工作面</t>
    </r>
  </si>
  <si>
    <r>
      <rPr>
        <sz val="10"/>
        <color rgb="FF000000"/>
        <rFont val="宋体"/>
        <charset val="134"/>
      </rPr>
      <t>贵州黔金煤业有限责任公司</t>
    </r>
  </si>
  <si>
    <r>
      <rPr>
        <sz val="10"/>
        <color rgb="FF000000"/>
        <rFont val="宋体"/>
        <charset val="134"/>
      </rPr>
      <t>黔金煤矿</t>
    </r>
  </si>
  <si>
    <r>
      <rPr>
        <sz val="10"/>
        <rFont val="Times New Roman"/>
        <charset val="134"/>
      </rPr>
      <t>21503</t>
    </r>
    <r>
      <rPr>
        <sz val="10"/>
        <rFont val="宋体"/>
        <charset val="134"/>
      </rPr>
      <t>智能化采煤工作面</t>
    </r>
  </si>
  <si>
    <t>智能煤矿</t>
  </si>
  <si>
    <t>省高级智能煤矿</t>
  </si>
  <si>
    <r>
      <rPr>
        <sz val="10"/>
        <color rgb="FF000000"/>
        <rFont val="宋体"/>
        <charset val="134"/>
      </rPr>
      <t>大方县</t>
    </r>
  </si>
  <si>
    <r>
      <rPr>
        <sz val="10"/>
        <color rgb="FF000000"/>
        <rFont val="宋体"/>
        <charset val="134"/>
      </rPr>
      <t>贵州吉顺矿业有限公司</t>
    </r>
  </si>
  <si>
    <r>
      <rPr>
        <sz val="10"/>
        <color rgb="FF000000"/>
        <rFont val="宋体"/>
        <charset val="134"/>
      </rPr>
      <t>阳箐煤矿</t>
    </r>
  </si>
  <si>
    <r>
      <rPr>
        <sz val="10"/>
        <rFont val="宋体"/>
        <charset val="134"/>
      </rPr>
      <t>黔财工〔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号，已预拨</t>
    </r>
    <r>
      <rPr>
        <sz val="10"/>
        <rFont val="Times New Roman"/>
        <charset val="134"/>
      </rPr>
      <t>119</t>
    </r>
    <r>
      <rPr>
        <sz val="10"/>
        <rFont val="方正书宋_GBK"/>
        <charset val="134"/>
      </rPr>
      <t>万。原申报“两化”升级改造项目未按期完成</t>
    </r>
    <r>
      <rPr>
        <sz val="10"/>
        <rFont val="宋体"/>
        <charset val="134"/>
      </rPr>
      <t>,收回资金。</t>
    </r>
  </si>
  <si>
    <r>
      <rPr>
        <sz val="10"/>
        <rFont val="宋体"/>
        <charset val="134"/>
      </rPr>
      <t>未验收</t>
    </r>
  </si>
  <si>
    <r>
      <rPr>
        <sz val="10"/>
        <color theme="1"/>
        <rFont val="宋体"/>
        <charset val="134"/>
      </rPr>
      <t>辅助系统智能化</t>
    </r>
  </si>
  <si>
    <r>
      <rPr>
        <sz val="10"/>
        <rFont val="宋体"/>
        <charset val="134"/>
      </rPr>
      <t>黔财工〔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号，已预拨240</t>
    </r>
    <r>
      <rPr>
        <sz val="10"/>
        <rFont val="方正书宋_GBK"/>
        <charset val="134"/>
      </rPr>
      <t>万。原申报“两化”升级改造项目未按期完成</t>
    </r>
    <r>
      <rPr>
        <sz val="10"/>
        <rFont val="宋体"/>
        <charset val="134"/>
      </rPr>
      <t>,收回资金。</t>
    </r>
  </si>
  <si>
    <r>
      <rPr>
        <b/>
        <sz val="10"/>
        <color theme="1"/>
        <rFont val="宋体"/>
        <charset val="134"/>
      </rPr>
      <t>黔西南州小计</t>
    </r>
  </si>
  <si>
    <r>
      <rPr>
        <sz val="10"/>
        <color rgb="FF000000"/>
        <rFont val="宋体"/>
        <charset val="134"/>
      </rPr>
      <t>黔西南州</t>
    </r>
  </si>
  <si>
    <r>
      <rPr>
        <sz val="10"/>
        <color rgb="FF000000"/>
        <rFont val="宋体"/>
        <charset val="134"/>
      </rPr>
      <t>晴隆县</t>
    </r>
  </si>
  <si>
    <r>
      <rPr>
        <sz val="10"/>
        <color rgb="FF000000"/>
        <rFont val="宋体"/>
        <charset val="134"/>
      </rPr>
      <t>晴隆县新全伦煤业有限公司</t>
    </r>
  </si>
  <si>
    <r>
      <rPr>
        <sz val="10"/>
        <color rgb="FF000000"/>
        <rFont val="宋体"/>
        <charset val="134"/>
      </rPr>
      <t>全伦煤矿</t>
    </r>
  </si>
  <si>
    <r>
      <rPr>
        <sz val="10"/>
        <rFont val="Times New Roman"/>
        <charset val="134"/>
      </rPr>
      <t>11701</t>
    </r>
    <r>
      <rPr>
        <sz val="10"/>
        <rFont val="宋体"/>
        <charset val="134"/>
      </rPr>
      <t>智能化掘进工作面</t>
    </r>
  </si>
  <si>
    <r>
      <rPr>
        <sz val="10"/>
        <color theme="1"/>
        <rFont val="宋体"/>
        <charset val="134"/>
      </rPr>
      <t>普安县</t>
    </r>
  </si>
  <si>
    <r>
      <rPr>
        <sz val="10"/>
        <color theme="1"/>
        <rFont val="宋体"/>
        <charset val="134"/>
      </rPr>
      <t>贵州汇巨能源集团投资有限公司</t>
    </r>
  </si>
  <si>
    <r>
      <rPr>
        <sz val="10"/>
        <color theme="1"/>
        <rFont val="宋体"/>
        <charset val="134"/>
      </rPr>
      <t>老虎田煤矿</t>
    </r>
  </si>
  <si>
    <r>
      <rPr>
        <sz val="10"/>
        <rFont val="宋体"/>
        <charset val="134"/>
      </rPr>
      <t>黔财工〔</t>
    </r>
    <r>
      <rPr>
        <sz val="10"/>
        <rFont val="Times New Roman"/>
        <charset val="134"/>
      </rPr>
      <t>2018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170</t>
    </r>
    <r>
      <rPr>
        <sz val="10"/>
        <rFont val="宋体"/>
        <charset val="134"/>
      </rPr>
      <t>号，已预拨</t>
    </r>
    <r>
      <rPr>
        <sz val="10"/>
        <rFont val="Times New Roman"/>
        <charset val="134"/>
      </rPr>
      <t>187</t>
    </r>
    <r>
      <rPr>
        <sz val="10"/>
        <rFont val="方正书宋_GBK"/>
        <charset val="134"/>
      </rPr>
      <t>万。原申报“两化”升级改造项目未按期完成,收回资金。</t>
    </r>
  </si>
  <si>
    <r>
      <rPr>
        <b/>
        <sz val="10"/>
        <color theme="1"/>
        <rFont val="宋体"/>
        <charset val="134"/>
      </rPr>
      <t>遵义市小计</t>
    </r>
  </si>
  <si>
    <r>
      <rPr>
        <sz val="10"/>
        <color theme="1"/>
        <rFont val="宋体"/>
        <charset val="134"/>
      </rPr>
      <t>遵义市</t>
    </r>
  </si>
  <si>
    <r>
      <rPr>
        <sz val="10"/>
        <color theme="1"/>
        <rFont val="宋体"/>
        <charset val="134"/>
      </rPr>
      <t>桐梓县</t>
    </r>
  </si>
  <si>
    <t>贵州省世纪煤焦有限公司</t>
  </si>
  <si>
    <r>
      <rPr>
        <sz val="10"/>
        <color theme="1"/>
        <rFont val="宋体"/>
        <charset val="134"/>
      </rPr>
      <t>黄连乡煤矿</t>
    </r>
  </si>
  <si>
    <r>
      <rPr>
        <sz val="10"/>
        <rFont val="方正书宋_GBK"/>
        <charset val="134"/>
      </rPr>
      <t>黔财工〔</t>
    </r>
    <r>
      <rPr>
        <sz val="10"/>
        <rFont val="Times New Roman"/>
        <charset val="134"/>
      </rPr>
      <t>2019</t>
    </r>
    <r>
      <rPr>
        <sz val="10"/>
        <rFont val="方正书宋_GBK"/>
        <charset val="134"/>
      </rPr>
      <t>〕</t>
    </r>
    <r>
      <rPr>
        <sz val="10"/>
        <rFont val="Times New Roman"/>
        <charset val="134"/>
      </rPr>
      <t>40</t>
    </r>
    <r>
      <rPr>
        <sz val="10"/>
        <rFont val="方正书宋_GBK"/>
        <charset val="134"/>
      </rPr>
      <t>号，已预拨</t>
    </r>
    <r>
      <rPr>
        <sz val="10"/>
        <rFont val="Times New Roman"/>
        <charset val="134"/>
      </rPr>
      <t>215</t>
    </r>
    <r>
      <rPr>
        <sz val="10"/>
        <rFont val="方正书宋_GBK"/>
        <charset val="134"/>
      </rPr>
      <t>万。</t>
    </r>
  </si>
  <si>
    <r>
      <rPr>
        <sz val="10"/>
        <color theme="1"/>
        <rFont val="宋体"/>
        <charset val="134"/>
      </rPr>
      <t>习水县</t>
    </r>
  </si>
  <si>
    <r>
      <rPr>
        <sz val="10"/>
        <rFont val="宋体"/>
        <charset val="134"/>
      </rPr>
      <t>贵州绿洲红城能源投资有限公司</t>
    </r>
  </si>
  <si>
    <r>
      <rPr>
        <sz val="10"/>
        <color theme="1"/>
        <rFont val="宋体"/>
        <charset val="134"/>
      </rPr>
      <t>华航煤矿</t>
    </r>
  </si>
  <si>
    <r>
      <rPr>
        <sz val="10"/>
        <rFont val="宋体"/>
        <charset val="134"/>
      </rPr>
      <t>黔财工〔</t>
    </r>
    <r>
      <rPr>
        <sz val="10"/>
        <rFont val="Times New Roman"/>
        <charset val="134"/>
      </rPr>
      <t>2018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号，已预拨189万。原申报“两化”升级改造项目未按期完成,收回资金。</t>
    </r>
  </si>
  <si>
    <r>
      <rPr>
        <sz val="10"/>
        <rFont val="宋体"/>
        <charset val="134"/>
      </rPr>
      <t>贵州祥泰煤业投资有限公司</t>
    </r>
  </si>
  <si>
    <r>
      <rPr>
        <sz val="10"/>
        <color theme="1"/>
        <rFont val="宋体"/>
        <charset val="134"/>
      </rPr>
      <t>泰龙煤矿</t>
    </r>
  </si>
  <si>
    <r>
      <rPr>
        <sz val="10"/>
        <rFont val="宋体"/>
        <charset val="134"/>
      </rPr>
      <t>黔财工〔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号，已预拨</t>
    </r>
    <r>
      <rPr>
        <sz val="10"/>
        <rFont val="Times New Roman"/>
        <charset val="134"/>
      </rPr>
      <t>240</t>
    </r>
    <r>
      <rPr>
        <sz val="10"/>
        <rFont val="宋体"/>
        <charset val="134"/>
      </rPr>
      <t>万。原申报“两化”升级改造项目未按期完成,收回资金。</t>
    </r>
  </si>
  <si>
    <r>
      <rPr>
        <b/>
        <sz val="10"/>
        <color theme="1"/>
        <rFont val="宋体"/>
        <charset val="134"/>
      </rPr>
      <t>安顺市小计</t>
    </r>
  </si>
  <si>
    <r>
      <rPr>
        <sz val="10"/>
        <color theme="1"/>
        <rFont val="宋体"/>
        <charset val="134"/>
      </rPr>
      <t>安顺市</t>
    </r>
  </si>
  <si>
    <r>
      <rPr>
        <sz val="10"/>
        <color theme="1"/>
        <rFont val="宋体"/>
        <charset val="134"/>
      </rPr>
      <t>平坝区</t>
    </r>
  </si>
  <si>
    <r>
      <rPr>
        <sz val="10"/>
        <color theme="1"/>
        <rFont val="宋体"/>
        <charset val="134"/>
      </rPr>
      <t>安顺盘龙树集团投资有限公司</t>
    </r>
  </si>
  <si>
    <r>
      <rPr>
        <sz val="10"/>
        <color theme="1"/>
        <rFont val="宋体"/>
        <charset val="134"/>
      </rPr>
      <t>水坝煤矿</t>
    </r>
  </si>
  <si>
    <r>
      <rPr>
        <sz val="10"/>
        <rFont val="方正书宋_GBK"/>
        <charset val="134"/>
      </rPr>
      <t>黔财工〔</t>
    </r>
    <r>
      <rPr>
        <sz val="10"/>
        <rFont val="Times New Roman"/>
        <charset val="134"/>
      </rPr>
      <t>2019</t>
    </r>
    <r>
      <rPr>
        <sz val="10"/>
        <rFont val="方正书宋_GBK"/>
        <charset val="134"/>
      </rPr>
      <t>〕</t>
    </r>
    <r>
      <rPr>
        <sz val="10"/>
        <rFont val="Times New Roman"/>
        <charset val="134"/>
      </rPr>
      <t>40</t>
    </r>
    <r>
      <rPr>
        <sz val="10"/>
        <rFont val="方正书宋_GBK"/>
        <charset val="134"/>
      </rPr>
      <t>号，已预拨</t>
    </r>
    <r>
      <rPr>
        <sz val="10"/>
        <rFont val="Times New Roman"/>
        <charset val="134"/>
      </rPr>
      <t>240</t>
    </r>
    <r>
      <rPr>
        <sz val="10"/>
        <rFont val="方正书宋_GBK"/>
        <charset val="134"/>
      </rPr>
      <t>万。</t>
    </r>
  </si>
  <si>
    <r>
      <rPr>
        <b/>
        <sz val="10"/>
        <color theme="1"/>
        <rFont val="宋体"/>
        <charset val="134"/>
      </rPr>
      <t>贵阳市小计</t>
    </r>
  </si>
  <si>
    <r>
      <rPr>
        <sz val="10"/>
        <color theme="1"/>
        <rFont val="宋体"/>
        <charset val="134"/>
      </rPr>
      <t>贵阳市</t>
    </r>
  </si>
  <si>
    <r>
      <rPr>
        <sz val="10"/>
        <color theme="1"/>
        <rFont val="宋体"/>
        <charset val="134"/>
      </rPr>
      <t>修文县</t>
    </r>
  </si>
  <si>
    <r>
      <rPr>
        <sz val="10"/>
        <color theme="1"/>
        <rFont val="宋体"/>
        <charset val="134"/>
      </rPr>
      <t>贵州浙商矿业集团有限公司</t>
    </r>
  </si>
  <si>
    <r>
      <rPr>
        <sz val="10"/>
        <color theme="1"/>
        <rFont val="宋体"/>
        <charset val="134"/>
      </rPr>
      <t>丁家寨煤矿</t>
    </r>
  </si>
  <si>
    <r>
      <rPr>
        <sz val="10"/>
        <rFont val="宋体"/>
        <charset val="134"/>
      </rPr>
      <t>黔财工〔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号，已预拨</t>
    </r>
    <r>
      <rPr>
        <sz val="10"/>
        <rFont val="Times New Roman"/>
        <charset val="134"/>
      </rPr>
      <t>220</t>
    </r>
    <r>
      <rPr>
        <sz val="10"/>
        <rFont val="宋体"/>
        <charset val="134"/>
      </rPr>
      <t>万。原申报“两化”升级改造项目未按期完成,收回资金。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</si>
</sst>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name val="方正书宋_GBK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  <font>
      <sz val="10"/>
      <color indexed="8"/>
      <name val="宋体"/>
      <charset val="134"/>
    </font>
    <font>
      <vertAlign val="subscript"/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39" applyNumberFormat="1" applyFont="1" applyFill="1" applyBorder="1" applyAlignment="1">
      <alignment horizontal="center" vertical="center" wrapText="1"/>
    </xf>
    <xf numFmtId="176" fontId="7" fillId="0" borderId="1" xfId="39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常规_Sheet1_Sheet4_1_正表_1" xfId="39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tabSelected="1" zoomScale="85" zoomScaleNormal="85" topLeftCell="A3" workbookViewId="0">
      <selection activeCell="P20" sqref="P20"/>
    </sheetView>
  </sheetViews>
  <sheetFormatPr defaultColWidth="8.89814814814815" defaultRowHeight="13.8"/>
  <cols>
    <col min="1" max="1" width="5.87962962962963" style="1" customWidth="1"/>
    <col min="2" max="3" width="8.89814814814815" style="1"/>
    <col min="4" max="4" width="15.8055555555556" style="1" customWidth="1"/>
    <col min="5" max="5" width="13.0462962962963" style="1" customWidth="1"/>
    <col min="6" max="6" width="9.67592592592593" style="1" customWidth="1"/>
    <col min="7" max="7" width="16.1018518518519" style="1" customWidth="1"/>
    <col min="8" max="8" width="10.3148148148148" style="1" customWidth="1"/>
    <col min="9" max="9" width="11.1111111111111" style="1" customWidth="1"/>
    <col min="10" max="10" width="13.2037037037037" style="1" customWidth="1"/>
    <col min="11" max="11" width="39.7592592592593" style="1" customWidth="1"/>
    <col min="12" max="12" width="11.8888888888889" style="1" customWidth="1"/>
    <col min="13" max="13" width="13.787037037037" style="1" customWidth="1"/>
    <col min="14" max="16384" width="8.89814814814815" style="1"/>
  </cols>
  <sheetData>
    <row r="1" ht="4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8"/>
    </row>
    <row r="2" ht="39.6" spans="1:13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</row>
    <row r="3" ht="31" customHeight="1" spans="1:13">
      <c r="A3" s="5" t="s">
        <v>14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9"/>
    </row>
    <row r="4" ht="33" customHeight="1" spans="1:13">
      <c r="A4" s="7" t="s">
        <v>15</v>
      </c>
      <c r="B4" s="7"/>
      <c r="C4" s="7"/>
      <c r="D4" s="7"/>
      <c r="E4" s="7"/>
      <c r="F4" s="7"/>
      <c r="G4" s="7"/>
      <c r="H4" s="16">
        <f t="shared" ref="H4:J4" si="0">H5+H21+H34+H37+H41+H43</f>
        <v>7405</v>
      </c>
      <c r="I4" s="16">
        <f t="shared" si="0"/>
        <v>2159</v>
      </c>
      <c r="J4" s="16">
        <f t="shared" si="0"/>
        <v>5246</v>
      </c>
      <c r="K4" s="26"/>
      <c r="L4" s="26"/>
      <c r="M4" s="26"/>
    </row>
    <row r="5" ht="28" customHeight="1" spans="1:13">
      <c r="A5" s="8" t="s">
        <v>16</v>
      </c>
      <c r="B5" s="9"/>
      <c r="C5" s="9"/>
      <c r="D5" s="9"/>
      <c r="E5" s="9"/>
      <c r="F5" s="9"/>
      <c r="G5" s="20"/>
      <c r="H5" s="16">
        <f t="shared" ref="H5:J5" si="1">SUM(H6:H20)</f>
        <v>4000</v>
      </c>
      <c r="I5" s="16">
        <f t="shared" si="1"/>
        <v>509</v>
      </c>
      <c r="J5" s="16">
        <f t="shared" si="1"/>
        <v>3491</v>
      </c>
      <c r="K5" s="16"/>
      <c r="L5" s="16"/>
      <c r="M5" s="16"/>
    </row>
    <row r="6" ht="30" customHeight="1" spans="1:13">
      <c r="A6" s="10">
        <v>1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>
        <v>400</v>
      </c>
      <c r="I6" s="11">
        <v>0</v>
      </c>
      <c r="J6" s="11">
        <f>H6-I6</f>
        <v>400</v>
      </c>
      <c r="K6" s="11"/>
      <c r="L6" s="11" t="s">
        <v>23</v>
      </c>
      <c r="M6" s="27" t="s">
        <v>24</v>
      </c>
    </row>
    <row r="7" ht="28" customHeight="1" spans="1:13">
      <c r="A7" s="10">
        <v>2</v>
      </c>
      <c r="B7" s="11" t="s">
        <v>17</v>
      </c>
      <c r="C7" s="11" t="s">
        <v>25</v>
      </c>
      <c r="D7" s="11" t="s">
        <v>26</v>
      </c>
      <c r="E7" s="11" t="s">
        <v>27</v>
      </c>
      <c r="F7" s="11" t="s">
        <v>28</v>
      </c>
      <c r="G7" s="11" t="s">
        <v>29</v>
      </c>
      <c r="H7" s="11">
        <v>100</v>
      </c>
      <c r="I7" s="11">
        <v>0</v>
      </c>
      <c r="J7" s="11">
        <f t="shared" ref="J7:J19" si="2">H7-I7</f>
        <v>100</v>
      </c>
      <c r="K7" s="11"/>
      <c r="L7" s="11" t="s">
        <v>23</v>
      </c>
      <c r="M7" s="27" t="s">
        <v>24</v>
      </c>
    </row>
    <row r="8" ht="26.4" spans="1:13">
      <c r="A8" s="10">
        <v>3</v>
      </c>
      <c r="B8" s="11" t="s">
        <v>17</v>
      </c>
      <c r="C8" s="11" t="s">
        <v>18</v>
      </c>
      <c r="D8" s="11" t="s">
        <v>30</v>
      </c>
      <c r="E8" s="11" t="s">
        <v>31</v>
      </c>
      <c r="F8" s="11" t="s">
        <v>28</v>
      </c>
      <c r="G8" s="11" t="s">
        <v>32</v>
      </c>
      <c r="H8" s="11">
        <v>100</v>
      </c>
      <c r="I8" s="11">
        <v>0</v>
      </c>
      <c r="J8" s="11">
        <f t="shared" si="2"/>
        <v>100</v>
      </c>
      <c r="K8" s="11"/>
      <c r="L8" s="11" t="s">
        <v>23</v>
      </c>
      <c r="M8" s="27" t="s">
        <v>24</v>
      </c>
    </row>
    <row r="9" ht="26.4" spans="1:13">
      <c r="A9" s="10">
        <v>4</v>
      </c>
      <c r="B9" s="11" t="s">
        <v>17</v>
      </c>
      <c r="C9" s="11" t="s">
        <v>18</v>
      </c>
      <c r="D9" s="11" t="s">
        <v>19</v>
      </c>
      <c r="E9" s="11" t="s">
        <v>33</v>
      </c>
      <c r="F9" s="11" t="s">
        <v>28</v>
      </c>
      <c r="G9" s="11" t="s">
        <v>34</v>
      </c>
      <c r="H9" s="11">
        <v>100</v>
      </c>
      <c r="I9" s="11">
        <v>0</v>
      </c>
      <c r="J9" s="11">
        <f t="shared" si="2"/>
        <v>100</v>
      </c>
      <c r="K9" s="11"/>
      <c r="L9" s="11" t="s">
        <v>23</v>
      </c>
      <c r="M9" s="27" t="s">
        <v>24</v>
      </c>
    </row>
    <row r="10" ht="26.4" spans="1:13">
      <c r="A10" s="10">
        <v>5</v>
      </c>
      <c r="B10" s="11" t="s">
        <v>17</v>
      </c>
      <c r="C10" s="11" t="s">
        <v>18</v>
      </c>
      <c r="D10" s="11" t="s">
        <v>19</v>
      </c>
      <c r="E10" s="11" t="s">
        <v>33</v>
      </c>
      <c r="F10" s="11" t="s">
        <v>28</v>
      </c>
      <c r="G10" s="11" t="s">
        <v>35</v>
      </c>
      <c r="H10" s="11">
        <v>100</v>
      </c>
      <c r="I10" s="11">
        <v>0</v>
      </c>
      <c r="J10" s="11">
        <f t="shared" si="2"/>
        <v>100</v>
      </c>
      <c r="K10" s="11"/>
      <c r="L10" s="11" t="s">
        <v>23</v>
      </c>
      <c r="M10" s="27" t="s">
        <v>24</v>
      </c>
    </row>
    <row r="11" ht="28" customHeight="1" spans="1:13">
      <c r="A11" s="10">
        <v>6</v>
      </c>
      <c r="B11" s="11" t="s">
        <v>17</v>
      </c>
      <c r="C11" s="11" t="s">
        <v>18</v>
      </c>
      <c r="D11" s="11" t="s">
        <v>19</v>
      </c>
      <c r="E11" s="11" t="s">
        <v>36</v>
      </c>
      <c r="F11" s="11" t="s">
        <v>28</v>
      </c>
      <c r="G11" s="11" t="s">
        <v>37</v>
      </c>
      <c r="H11" s="11">
        <v>100</v>
      </c>
      <c r="I11" s="11">
        <v>0</v>
      </c>
      <c r="J11" s="11">
        <f t="shared" si="2"/>
        <v>100</v>
      </c>
      <c r="K11" s="11"/>
      <c r="L11" s="11" t="s">
        <v>23</v>
      </c>
      <c r="M11" s="27" t="s">
        <v>24</v>
      </c>
    </row>
    <row r="12" ht="28" customHeight="1" spans="1:13">
      <c r="A12" s="10">
        <v>7</v>
      </c>
      <c r="B12" s="11" t="s">
        <v>17</v>
      </c>
      <c r="C12" s="11" t="s">
        <v>18</v>
      </c>
      <c r="D12" s="11" t="s">
        <v>19</v>
      </c>
      <c r="E12" s="11" t="s">
        <v>36</v>
      </c>
      <c r="F12" s="11" t="s">
        <v>21</v>
      </c>
      <c r="G12" s="11" t="s">
        <v>38</v>
      </c>
      <c r="H12" s="11">
        <v>400</v>
      </c>
      <c r="I12" s="11">
        <v>0</v>
      </c>
      <c r="J12" s="11">
        <f t="shared" si="2"/>
        <v>400</v>
      </c>
      <c r="K12" s="11"/>
      <c r="L12" s="11" t="s">
        <v>23</v>
      </c>
      <c r="M12" s="27" t="s">
        <v>24</v>
      </c>
    </row>
    <row r="13" ht="30" customHeight="1" spans="1:13">
      <c r="A13" s="10">
        <v>8</v>
      </c>
      <c r="B13" s="11" t="s">
        <v>17</v>
      </c>
      <c r="C13" s="11" t="s">
        <v>18</v>
      </c>
      <c r="D13" s="11" t="s">
        <v>39</v>
      </c>
      <c r="E13" s="11" t="s">
        <v>40</v>
      </c>
      <c r="F13" s="11" t="s">
        <v>28</v>
      </c>
      <c r="G13" s="11" t="s">
        <v>41</v>
      </c>
      <c r="H13" s="11">
        <v>100</v>
      </c>
      <c r="I13" s="11">
        <v>0</v>
      </c>
      <c r="J13" s="11">
        <f t="shared" si="2"/>
        <v>100</v>
      </c>
      <c r="K13" s="11"/>
      <c r="L13" s="11" t="s">
        <v>23</v>
      </c>
      <c r="M13" s="27" t="s">
        <v>24</v>
      </c>
    </row>
    <row r="14" ht="30" customHeight="1" spans="1:13">
      <c r="A14" s="10">
        <v>9</v>
      </c>
      <c r="B14" s="11" t="s">
        <v>17</v>
      </c>
      <c r="C14" s="11" t="s">
        <v>25</v>
      </c>
      <c r="D14" s="11" t="s">
        <v>42</v>
      </c>
      <c r="E14" s="11" t="s">
        <v>43</v>
      </c>
      <c r="F14" s="11" t="s">
        <v>21</v>
      </c>
      <c r="G14" s="11" t="s">
        <v>22</v>
      </c>
      <c r="H14" s="11">
        <v>400</v>
      </c>
      <c r="I14" s="11">
        <v>0</v>
      </c>
      <c r="J14" s="11">
        <f t="shared" si="2"/>
        <v>400</v>
      </c>
      <c r="K14" s="11"/>
      <c r="L14" s="11" t="s">
        <v>23</v>
      </c>
      <c r="M14" s="27" t="s">
        <v>24</v>
      </c>
    </row>
    <row r="15" ht="29" customHeight="1" spans="1:13">
      <c r="A15" s="10">
        <v>10</v>
      </c>
      <c r="B15" s="11" t="s">
        <v>17</v>
      </c>
      <c r="C15" s="11" t="s">
        <v>18</v>
      </c>
      <c r="D15" s="11" t="s">
        <v>30</v>
      </c>
      <c r="E15" s="21" t="s">
        <v>44</v>
      </c>
      <c r="F15" s="11" t="s">
        <v>21</v>
      </c>
      <c r="G15" s="22" t="s">
        <v>45</v>
      </c>
      <c r="H15" s="11">
        <v>400</v>
      </c>
      <c r="I15" s="11">
        <v>0</v>
      </c>
      <c r="J15" s="11">
        <f t="shared" si="2"/>
        <v>400</v>
      </c>
      <c r="K15" s="11"/>
      <c r="L15" s="11" t="s">
        <v>23</v>
      </c>
      <c r="M15" s="27" t="s">
        <v>24</v>
      </c>
    </row>
    <row r="16" ht="29.4" spans="1:13">
      <c r="A16" s="10">
        <v>11</v>
      </c>
      <c r="B16" s="11" t="s">
        <v>17</v>
      </c>
      <c r="C16" s="11" t="s">
        <v>25</v>
      </c>
      <c r="D16" s="11" t="s">
        <v>46</v>
      </c>
      <c r="E16" s="11" t="s">
        <v>47</v>
      </c>
      <c r="F16" s="11" t="s">
        <v>21</v>
      </c>
      <c r="G16" s="15" t="s">
        <v>48</v>
      </c>
      <c r="H16" s="11">
        <v>400</v>
      </c>
      <c r="I16" s="11">
        <v>0</v>
      </c>
      <c r="J16" s="11">
        <f t="shared" si="2"/>
        <v>400</v>
      </c>
      <c r="K16" s="11"/>
      <c r="L16" s="11" t="s">
        <v>23</v>
      </c>
      <c r="M16" s="27" t="s">
        <v>24</v>
      </c>
    </row>
    <row r="17" ht="26.4" spans="1:13">
      <c r="A17" s="10">
        <v>12</v>
      </c>
      <c r="B17" s="12" t="s">
        <v>49</v>
      </c>
      <c r="C17" s="12" t="s">
        <v>50</v>
      </c>
      <c r="D17" s="11" t="s">
        <v>30</v>
      </c>
      <c r="E17" s="21" t="s">
        <v>51</v>
      </c>
      <c r="F17" s="11" t="s">
        <v>21</v>
      </c>
      <c r="G17" s="15" t="s">
        <v>52</v>
      </c>
      <c r="H17" s="11">
        <v>400</v>
      </c>
      <c r="I17" s="11">
        <v>0</v>
      </c>
      <c r="J17" s="11">
        <f t="shared" si="2"/>
        <v>400</v>
      </c>
      <c r="K17" s="11"/>
      <c r="L17" s="11" t="s">
        <v>23</v>
      </c>
      <c r="M17" s="27" t="s">
        <v>24</v>
      </c>
    </row>
    <row r="18" ht="26.4" spans="1:13">
      <c r="A18" s="10">
        <v>13</v>
      </c>
      <c r="B18" s="11" t="s">
        <v>17</v>
      </c>
      <c r="C18" s="11" t="s">
        <v>18</v>
      </c>
      <c r="D18" s="11" t="s">
        <v>19</v>
      </c>
      <c r="E18" s="21" t="s">
        <v>53</v>
      </c>
      <c r="F18" s="11" t="s">
        <v>21</v>
      </c>
      <c r="G18" s="11" t="s">
        <v>54</v>
      </c>
      <c r="H18" s="11">
        <v>400</v>
      </c>
      <c r="I18" s="11">
        <v>0</v>
      </c>
      <c r="J18" s="11">
        <f t="shared" si="2"/>
        <v>400</v>
      </c>
      <c r="K18" s="11"/>
      <c r="L18" s="11" t="s">
        <v>23</v>
      </c>
      <c r="M18" s="27" t="s">
        <v>24</v>
      </c>
    </row>
    <row r="19" ht="26.4" spans="1:13">
      <c r="A19" s="10">
        <v>14</v>
      </c>
      <c r="B19" s="11" t="s">
        <v>17</v>
      </c>
      <c r="C19" s="11" t="s">
        <v>25</v>
      </c>
      <c r="D19" s="11" t="s">
        <v>26</v>
      </c>
      <c r="E19" s="11" t="s">
        <v>27</v>
      </c>
      <c r="F19" s="10" t="s">
        <v>55</v>
      </c>
      <c r="G19" s="10" t="s">
        <v>56</v>
      </c>
      <c r="H19" s="11">
        <v>600</v>
      </c>
      <c r="I19" s="11">
        <v>400</v>
      </c>
      <c r="J19" s="11">
        <f t="shared" si="2"/>
        <v>200</v>
      </c>
      <c r="K19" s="17" t="s">
        <v>57</v>
      </c>
      <c r="L19" s="11" t="s">
        <v>23</v>
      </c>
      <c r="M19" s="27" t="s">
        <v>24</v>
      </c>
    </row>
    <row r="20" ht="49" customHeight="1" spans="1:13">
      <c r="A20" s="13">
        <v>15</v>
      </c>
      <c r="B20" s="11" t="s">
        <v>17</v>
      </c>
      <c r="C20" s="11" t="s">
        <v>25</v>
      </c>
      <c r="D20" s="14" t="s">
        <v>58</v>
      </c>
      <c r="E20" s="10" t="s">
        <v>59</v>
      </c>
      <c r="F20" s="14" t="s">
        <v>60</v>
      </c>
      <c r="G20" s="11" t="s">
        <v>61</v>
      </c>
      <c r="H20" s="10">
        <v>0</v>
      </c>
      <c r="I20" s="10">
        <v>109</v>
      </c>
      <c r="J20" s="10">
        <v>-109</v>
      </c>
      <c r="K20" s="17" t="s">
        <v>62</v>
      </c>
      <c r="L20" s="17" t="s">
        <v>63</v>
      </c>
      <c r="M20" s="10" t="s">
        <v>64</v>
      </c>
    </row>
    <row r="21" ht="24" customHeight="1" spans="1:13">
      <c r="A21" s="8" t="s">
        <v>65</v>
      </c>
      <c r="B21" s="9"/>
      <c r="C21" s="9"/>
      <c r="D21" s="9"/>
      <c r="E21" s="9"/>
      <c r="F21" s="9"/>
      <c r="G21" s="20"/>
      <c r="H21" s="20">
        <f>SUM(H22:H33)</f>
        <v>2850</v>
      </c>
      <c r="I21" s="20">
        <f>SUM(I22:I33)</f>
        <v>359</v>
      </c>
      <c r="J21" s="20">
        <f>SUM(J22:J33)</f>
        <v>2491</v>
      </c>
      <c r="K21" s="10"/>
      <c r="L21" s="10"/>
      <c r="M21" s="10"/>
    </row>
    <row r="22" ht="36" customHeight="1" spans="1:13">
      <c r="A22" s="10">
        <v>1</v>
      </c>
      <c r="B22" s="11" t="s">
        <v>66</v>
      </c>
      <c r="C22" s="11" t="s">
        <v>67</v>
      </c>
      <c r="D22" s="11" t="s">
        <v>68</v>
      </c>
      <c r="E22" s="11" t="s">
        <v>69</v>
      </c>
      <c r="F22" s="11" t="s">
        <v>28</v>
      </c>
      <c r="G22" s="11" t="s">
        <v>70</v>
      </c>
      <c r="H22" s="11">
        <v>100</v>
      </c>
      <c r="I22" s="11">
        <v>0</v>
      </c>
      <c r="J22" s="11">
        <f>H22-I22</f>
        <v>100</v>
      </c>
      <c r="K22" s="10"/>
      <c r="L22" s="11" t="s">
        <v>23</v>
      </c>
      <c r="M22" s="27" t="s">
        <v>24</v>
      </c>
    </row>
    <row r="23" ht="34" customHeight="1" spans="1:13">
      <c r="A23" s="10">
        <v>2</v>
      </c>
      <c r="B23" s="11" t="s">
        <v>66</v>
      </c>
      <c r="C23" s="11" t="s">
        <v>67</v>
      </c>
      <c r="D23" s="11" t="s">
        <v>71</v>
      </c>
      <c r="E23" s="11" t="s">
        <v>72</v>
      </c>
      <c r="F23" s="11" t="s">
        <v>21</v>
      </c>
      <c r="G23" s="11" t="s">
        <v>73</v>
      </c>
      <c r="H23" s="11">
        <v>400</v>
      </c>
      <c r="I23" s="11">
        <v>0</v>
      </c>
      <c r="J23" s="11">
        <f t="shared" ref="J23:J30" si="3">H23-I23</f>
        <v>400</v>
      </c>
      <c r="K23" s="10"/>
      <c r="L23" s="11" t="s">
        <v>23</v>
      </c>
      <c r="M23" s="27" t="s">
        <v>24</v>
      </c>
    </row>
    <row r="24" ht="39.6" spans="1:13">
      <c r="A24" s="10">
        <v>3</v>
      </c>
      <c r="B24" s="11" t="s">
        <v>66</v>
      </c>
      <c r="C24" s="11" t="s">
        <v>74</v>
      </c>
      <c r="D24" s="11" t="s">
        <v>75</v>
      </c>
      <c r="E24" s="11" t="s">
        <v>76</v>
      </c>
      <c r="F24" s="11" t="s">
        <v>28</v>
      </c>
      <c r="G24" s="11" t="s">
        <v>77</v>
      </c>
      <c r="H24" s="11">
        <v>100</v>
      </c>
      <c r="I24" s="11">
        <v>0</v>
      </c>
      <c r="J24" s="11">
        <f t="shared" si="3"/>
        <v>100</v>
      </c>
      <c r="K24" s="10"/>
      <c r="L24" s="11" t="s">
        <v>23</v>
      </c>
      <c r="M24" s="27" t="s">
        <v>24</v>
      </c>
    </row>
    <row r="25" ht="39.6" spans="1:13">
      <c r="A25" s="10">
        <v>4</v>
      </c>
      <c r="B25" s="11" t="s">
        <v>66</v>
      </c>
      <c r="C25" s="11" t="s">
        <v>78</v>
      </c>
      <c r="D25" s="11" t="s">
        <v>79</v>
      </c>
      <c r="E25" s="11" t="s">
        <v>80</v>
      </c>
      <c r="F25" s="11" t="s">
        <v>21</v>
      </c>
      <c r="G25" s="11" t="s">
        <v>81</v>
      </c>
      <c r="H25" s="11">
        <v>400</v>
      </c>
      <c r="I25" s="11">
        <v>0</v>
      </c>
      <c r="J25" s="11">
        <f t="shared" si="3"/>
        <v>400</v>
      </c>
      <c r="K25" s="10"/>
      <c r="L25" s="11" t="s">
        <v>23</v>
      </c>
      <c r="M25" s="27" t="s">
        <v>24</v>
      </c>
    </row>
    <row r="26" ht="35" customHeight="1" spans="1:13">
      <c r="A26" s="10">
        <v>5</v>
      </c>
      <c r="B26" s="11" t="s">
        <v>66</v>
      </c>
      <c r="C26" s="11" t="s">
        <v>82</v>
      </c>
      <c r="D26" s="11" t="s">
        <v>83</v>
      </c>
      <c r="E26" s="11" t="s">
        <v>84</v>
      </c>
      <c r="F26" s="11" t="s">
        <v>21</v>
      </c>
      <c r="G26" s="11" t="s">
        <v>85</v>
      </c>
      <c r="H26" s="11">
        <v>400</v>
      </c>
      <c r="I26" s="11">
        <v>0</v>
      </c>
      <c r="J26" s="11">
        <f t="shared" si="3"/>
        <v>400</v>
      </c>
      <c r="K26" s="10"/>
      <c r="L26" s="11" t="s">
        <v>23</v>
      </c>
      <c r="M26" s="27" t="s">
        <v>24</v>
      </c>
    </row>
    <row r="27" ht="39.6" spans="1:13">
      <c r="A27" s="10">
        <v>6</v>
      </c>
      <c r="B27" s="11" t="s">
        <v>66</v>
      </c>
      <c r="C27" s="11" t="s">
        <v>67</v>
      </c>
      <c r="D27" s="15" t="s">
        <v>86</v>
      </c>
      <c r="E27" s="11" t="s">
        <v>87</v>
      </c>
      <c r="F27" s="11" t="s">
        <v>21</v>
      </c>
      <c r="G27" s="15" t="s">
        <v>88</v>
      </c>
      <c r="H27" s="11">
        <v>400</v>
      </c>
      <c r="I27" s="11">
        <v>0</v>
      </c>
      <c r="J27" s="11">
        <f t="shared" si="3"/>
        <v>400</v>
      </c>
      <c r="K27" s="10"/>
      <c r="L27" s="11" t="s">
        <v>23</v>
      </c>
      <c r="M27" s="27" t="s">
        <v>24</v>
      </c>
    </row>
    <row r="28" ht="33" customHeight="1" spans="1:13">
      <c r="A28" s="10">
        <v>7</v>
      </c>
      <c r="B28" s="12" t="s">
        <v>89</v>
      </c>
      <c r="C28" s="12" t="s">
        <v>90</v>
      </c>
      <c r="D28" s="15" t="s">
        <v>91</v>
      </c>
      <c r="E28" s="15" t="s">
        <v>92</v>
      </c>
      <c r="F28" s="11" t="s">
        <v>28</v>
      </c>
      <c r="G28" s="23" t="s">
        <v>93</v>
      </c>
      <c r="H28" s="11">
        <v>100</v>
      </c>
      <c r="I28" s="11">
        <v>0</v>
      </c>
      <c r="J28" s="11">
        <f t="shared" si="3"/>
        <v>100</v>
      </c>
      <c r="K28" s="10"/>
      <c r="L28" s="11" t="s">
        <v>23</v>
      </c>
      <c r="M28" s="27" t="s">
        <v>24</v>
      </c>
    </row>
    <row r="29" ht="32" customHeight="1" spans="1:13">
      <c r="A29" s="10">
        <v>8</v>
      </c>
      <c r="B29" s="12" t="s">
        <v>89</v>
      </c>
      <c r="C29" s="12" t="s">
        <v>90</v>
      </c>
      <c r="D29" s="15" t="s">
        <v>94</v>
      </c>
      <c r="E29" s="12" t="s">
        <v>95</v>
      </c>
      <c r="F29" s="11" t="s">
        <v>28</v>
      </c>
      <c r="G29" s="15" t="s">
        <v>96</v>
      </c>
      <c r="H29" s="11">
        <v>100</v>
      </c>
      <c r="I29" s="11">
        <v>0</v>
      </c>
      <c r="J29" s="11">
        <f t="shared" si="3"/>
        <v>100</v>
      </c>
      <c r="K29" s="10"/>
      <c r="L29" s="11" t="s">
        <v>23</v>
      </c>
      <c r="M29" s="27" t="s">
        <v>24</v>
      </c>
    </row>
    <row r="30" ht="37" customHeight="1" spans="1:13">
      <c r="A30" s="10">
        <v>9</v>
      </c>
      <c r="B30" s="12" t="s">
        <v>89</v>
      </c>
      <c r="C30" s="12" t="s">
        <v>90</v>
      </c>
      <c r="D30" s="15" t="s">
        <v>97</v>
      </c>
      <c r="E30" s="12" t="s">
        <v>98</v>
      </c>
      <c r="F30" s="11" t="s">
        <v>21</v>
      </c>
      <c r="G30" s="11" t="s">
        <v>99</v>
      </c>
      <c r="H30" s="11">
        <v>400</v>
      </c>
      <c r="I30" s="11">
        <v>0</v>
      </c>
      <c r="J30" s="11">
        <f t="shared" si="3"/>
        <v>400</v>
      </c>
      <c r="K30" s="10"/>
      <c r="L30" s="11" t="s">
        <v>23</v>
      </c>
      <c r="M30" s="27" t="s">
        <v>24</v>
      </c>
    </row>
    <row r="31" ht="39.6" spans="1:13">
      <c r="A31" s="10">
        <v>10</v>
      </c>
      <c r="B31" s="12" t="s">
        <v>89</v>
      </c>
      <c r="C31" s="11" t="s">
        <v>82</v>
      </c>
      <c r="D31" s="11" t="s">
        <v>83</v>
      </c>
      <c r="E31" s="11" t="s">
        <v>84</v>
      </c>
      <c r="F31" s="17" t="s">
        <v>100</v>
      </c>
      <c r="G31" s="17" t="s">
        <v>101</v>
      </c>
      <c r="H31" s="10">
        <v>450</v>
      </c>
      <c r="I31" s="11">
        <v>0</v>
      </c>
      <c r="J31" s="11">
        <v>450</v>
      </c>
      <c r="K31" s="11"/>
      <c r="L31" s="11" t="s">
        <v>23</v>
      </c>
      <c r="M31" s="27" t="s">
        <v>24</v>
      </c>
    </row>
    <row r="32" ht="36" customHeight="1" spans="1:13">
      <c r="A32" s="10">
        <v>11</v>
      </c>
      <c r="B32" s="12" t="s">
        <v>89</v>
      </c>
      <c r="C32" s="12" t="s">
        <v>102</v>
      </c>
      <c r="D32" s="15" t="s">
        <v>103</v>
      </c>
      <c r="E32" s="12" t="s">
        <v>104</v>
      </c>
      <c r="F32" s="11" t="s">
        <v>61</v>
      </c>
      <c r="G32" s="11" t="s">
        <v>61</v>
      </c>
      <c r="H32" s="10">
        <v>0</v>
      </c>
      <c r="I32" s="11">
        <v>119</v>
      </c>
      <c r="J32" s="11">
        <v>-119</v>
      </c>
      <c r="K32" s="17" t="s">
        <v>105</v>
      </c>
      <c r="L32" s="11" t="s">
        <v>106</v>
      </c>
      <c r="M32" s="10" t="s">
        <v>64</v>
      </c>
    </row>
    <row r="33" ht="35" customHeight="1" spans="1:13">
      <c r="A33" s="10">
        <v>12</v>
      </c>
      <c r="B33" s="12" t="s">
        <v>89</v>
      </c>
      <c r="C33" s="12" t="s">
        <v>102</v>
      </c>
      <c r="D33" s="15" t="s">
        <v>103</v>
      </c>
      <c r="E33" s="12" t="s">
        <v>104</v>
      </c>
      <c r="F33" s="24" t="s">
        <v>107</v>
      </c>
      <c r="G33" s="24" t="s">
        <v>107</v>
      </c>
      <c r="H33" s="10">
        <v>0</v>
      </c>
      <c r="I33" s="11">
        <v>240</v>
      </c>
      <c r="J33" s="11">
        <v>-240</v>
      </c>
      <c r="K33" s="17" t="s">
        <v>108</v>
      </c>
      <c r="L33" s="11" t="s">
        <v>106</v>
      </c>
      <c r="M33" s="10" t="s">
        <v>64</v>
      </c>
    </row>
    <row r="34" ht="31" customHeight="1" spans="1:13">
      <c r="A34" s="8" t="s">
        <v>109</v>
      </c>
      <c r="B34" s="9"/>
      <c r="C34" s="9"/>
      <c r="D34" s="9"/>
      <c r="E34" s="9"/>
      <c r="F34" s="20"/>
      <c r="G34" s="8"/>
      <c r="H34" s="16">
        <f t="shared" ref="H34:J34" si="4">SUM(H35:H36)</f>
        <v>100</v>
      </c>
      <c r="I34" s="16">
        <f t="shared" si="4"/>
        <v>187</v>
      </c>
      <c r="J34" s="16">
        <f t="shared" si="4"/>
        <v>-87</v>
      </c>
      <c r="K34" s="10"/>
      <c r="L34" s="10"/>
      <c r="M34" s="10"/>
    </row>
    <row r="35" ht="32" customHeight="1" spans="1:13">
      <c r="A35" s="10">
        <v>1</v>
      </c>
      <c r="B35" s="12" t="s">
        <v>110</v>
      </c>
      <c r="C35" s="12" t="s">
        <v>111</v>
      </c>
      <c r="D35" s="15" t="s">
        <v>112</v>
      </c>
      <c r="E35" s="12" t="s">
        <v>113</v>
      </c>
      <c r="F35" s="11" t="s">
        <v>28</v>
      </c>
      <c r="G35" s="11" t="s">
        <v>114</v>
      </c>
      <c r="H35" s="11">
        <v>100</v>
      </c>
      <c r="I35" s="11">
        <v>0</v>
      </c>
      <c r="J35" s="11">
        <f>H35-I35</f>
        <v>100</v>
      </c>
      <c r="K35" s="10"/>
      <c r="L35" s="11" t="s">
        <v>23</v>
      </c>
      <c r="M35" s="27" t="s">
        <v>24</v>
      </c>
    </row>
    <row r="36" ht="36" customHeight="1" spans="1:13">
      <c r="A36" s="10">
        <v>2</v>
      </c>
      <c r="B36" s="12" t="s">
        <v>110</v>
      </c>
      <c r="C36" s="10" t="s">
        <v>115</v>
      </c>
      <c r="D36" s="14" t="s">
        <v>116</v>
      </c>
      <c r="E36" s="10" t="s">
        <v>117</v>
      </c>
      <c r="F36" s="25" t="s">
        <v>61</v>
      </c>
      <c r="G36" s="25" t="s">
        <v>61</v>
      </c>
      <c r="H36" s="10">
        <v>0</v>
      </c>
      <c r="I36" s="10">
        <v>187</v>
      </c>
      <c r="J36" s="10">
        <v>-187</v>
      </c>
      <c r="K36" s="17" t="s">
        <v>118</v>
      </c>
      <c r="L36" s="11" t="s">
        <v>106</v>
      </c>
      <c r="M36" s="10" t="s">
        <v>64</v>
      </c>
    </row>
    <row r="37" ht="32" customHeight="1" spans="1:13">
      <c r="A37" s="16" t="s">
        <v>119</v>
      </c>
      <c r="B37" s="16"/>
      <c r="C37" s="16"/>
      <c r="D37" s="16"/>
      <c r="E37" s="16"/>
      <c r="F37" s="16"/>
      <c r="G37" s="10"/>
      <c r="H37" s="16">
        <f t="shared" ref="H37:J37" si="5">SUM(H38:H40)</f>
        <v>215</v>
      </c>
      <c r="I37" s="16">
        <f t="shared" si="5"/>
        <v>644</v>
      </c>
      <c r="J37" s="16">
        <f t="shared" si="5"/>
        <v>-429</v>
      </c>
      <c r="K37" s="10"/>
      <c r="L37" s="10"/>
      <c r="M37" s="10"/>
    </row>
    <row r="38" ht="26.4" spans="1:13">
      <c r="A38" s="10">
        <v>1</v>
      </c>
      <c r="B38" s="10" t="s">
        <v>120</v>
      </c>
      <c r="C38" s="10" t="s">
        <v>121</v>
      </c>
      <c r="D38" s="17" t="s">
        <v>122</v>
      </c>
      <c r="E38" s="10" t="s">
        <v>123</v>
      </c>
      <c r="F38" s="14" t="s">
        <v>107</v>
      </c>
      <c r="G38" s="14" t="s">
        <v>107</v>
      </c>
      <c r="H38" s="10">
        <v>215</v>
      </c>
      <c r="I38" s="10">
        <v>215</v>
      </c>
      <c r="J38" s="11">
        <f>H38-I38</f>
        <v>0</v>
      </c>
      <c r="K38" s="27" t="s">
        <v>124</v>
      </c>
      <c r="L38" s="11" t="s">
        <v>23</v>
      </c>
      <c r="M38" s="27" t="s">
        <v>24</v>
      </c>
    </row>
    <row r="39" ht="30" customHeight="1" spans="1:13">
      <c r="A39" s="10">
        <v>2</v>
      </c>
      <c r="B39" s="10" t="s">
        <v>120</v>
      </c>
      <c r="C39" s="10" t="s">
        <v>125</v>
      </c>
      <c r="D39" s="18" t="s">
        <v>126</v>
      </c>
      <c r="E39" s="10" t="s">
        <v>127</v>
      </c>
      <c r="F39" s="14" t="s">
        <v>107</v>
      </c>
      <c r="G39" s="14" t="s">
        <v>107</v>
      </c>
      <c r="H39" s="10">
        <v>0</v>
      </c>
      <c r="I39" s="10">
        <v>189</v>
      </c>
      <c r="J39" s="10">
        <v>-189</v>
      </c>
      <c r="K39" s="17" t="s">
        <v>128</v>
      </c>
      <c r="L39" s="11" t="s">
        <v>106</v>
      </c>
      <c r="M39" s="10" t="s">
        <v>64</v>
      </c>
    </row>
    <row r="40" ht="30" customHeight="1" spans="1:13">
      <c r="A40" s="10">
        <v>3</v>
      </c>
      <c r="B40" s="10" t="s">
        <v>120</v>
      </c>
      <c r="C40" s="10" t="s">
        <v>125</v>
      </c>
      <c r="D40" s="19" t="s">
        <v>129</v>
      </c>
      <c r="E40" s="10" t="s">
        <v>130</v>
      </c>
      <c r="F40" s="14" t="s">
        <v>107</v>
      </c>
      <c r="G40" s="14" t="s">
        <v>107</v>
      </c>
      <c r="H40" s="10">
        <v>0</v>
      </c>
      <c r="I40" s="10">
        <v>240</v>
      </c>
      <c r="J40" s="10">
        <v>-240</v>
      </c>
      <c r="K40" s="17" t="s">
        <v>131</v>
      </c>
      <c r="L40" s="11" t="s">
        <v>106</v>
      </c>
      <c r="M40" s="10" t="s">
        <v>64</v>
      </c>
    </row>
    <row r="41" ht="30" customHeight="1" spans="1:13">
      <c r="A41" s="16" t="s">
        <v>132</v>
      </c>
      <c r="B41" s="16"/>
      <c r="C41" s="16"/>
      <c r="D41" s="16"/>
      <c r="E41" s="16"/>
      <c r="F41" s="16"/>
      <c r="G41" s="10"/>
      <c r="H41" s="16">
        <v>240</v>
      </c>
      <c r="I41" s="16">
        <v>240</v>
      </c>
      <c r="J41" s="16">
        <v>0</v>
      </c>
      <c r="K41" s="10"/>
      <c r="L41" s="10"/>
      <c r="M41" s="10"/>
    </row>
    <row r="42" ht="26.4" spans="1:13">
      <c r="A42" s="10">
        <v>1</v>
      </c>
      <c r="B42" s="10" t="s">
        <v>133</v>
      </c>
      <c r="C42" s="10" t="s">
        <v>134</v>
      </c>
      <c r="D42" s="14" t="s">
        <v>135</v>
      </c>
      <c r="E42" s="10" t="s">
        <v>136</v>
      </c>
      <c r="F42" s="14" t="s">
        <v>107</v>
      </c>
      <c r="G42" s="14" t="s">
        <v>107</v>
      </c>
      <c r="H42" s="10">
        <v>240</v>
      </c>
      <c r="I42" s="10">
        <v>240</v>
      </c>
      <c r="J42" s="10">
        <v>0</v>
      </c>
      <c r="K42" s="27" t="s">
        <v>137</v>
      </c>
      <c r="L42" s="11" t="s">
        <v>23</v>
      </c>
      <c r="M42" s="27" t="s">
        <v>24</v>
      </c>
    </row>
    <row r="43" ht="30" customHeight="1" spans="1:13">
      <c r="A43" s="16" t="s">
        <v>138</v>
      </c>
      <c r="B43" s="16"/>
      <c r="C43" s="16"/>
      <c r="D43" s="16"/>
      <c r="E43" s="16"/>
      <c r="F43" s="16"/>
      <c r="G43" s="10"/>
      <c r="H43" s="16">
        <v>0</v>
      </c>
      <c r="I43" s="16">
        <v>220</v>
      </c>
      <c r="J43" s="16">
        <v>-220</v>
      </c>
      <c r="K43" s="10"/>
      <c r="L43" s="10"/>
      <c r="M43" s="10"/>
    </row>
    <row r="44" ht="26.4" spans="1:13">
      <c r="A44" s="10">
        <v>1</v>
      </c>
      <c r="B44" s="10" t="s">
        <v>139</v>
      </c>
      <c r="C44" s="10" t="s">
        <v>140</v>
      </c>
      <c r="D44" s="14" t="s">
        <v>141</v>
      </c>
      <c r="E44" s="10" t="s">
        <v>142</v>
      </c>
      <c r="F44" s="14" t="s">
        <v>107</v>
      </c>
      <c r="G44" s="14" t="s">
        <v>107</v>
      </c>
      <c r="H44" s="10">
        <v>0</v>
      </c>
      <c r="I44" s="10">
        <v>220</v>
      </c>
      <c r="J44" s="10">
        <v>-220</v>
      </c>
      <c r="K44" s="17" t="s">
        <v>143</v>
      </c>
      <c r="L44" s="11" t="s">
        <v>106</v>
      </c>
      <c r="M44" s="10" t="s">
        <v>64</v>
      </c>
    </row>
  </sheetData>
  <mergeCells count="9">
    <mergeCell ref="A1:M1"/>
    <mergeCell ref="A3:M3"/>
    <mergeCell ref="A4:G4"/>
    <mergeCell ref="A5:G5"/>
    <mergeCell ref="A21:G21"/>
    <mergeCell ref="A34:F34"/>
    <mergeCell ref="A37:F37"/>
    <mergeCell ref="A41:F41"/>
    <mergeCell ref="A43:F43"/>
  </mergeCells>
  <pageMargins left="0.354166666666667" right="0.314583333333333" top="0.66875" bottom="0.472222222222222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65729</dc:creator>
  <cp:lastModifiedBy>ysgz</cp:lastModifiedBy>
  <dcterms:created xsi:type="dcterms:W3CDTF">2025-09-08T23:37:00Z</dcterms:created>
  <dcterms:modified xsi:type="dcterms:W3CDTF">2025-09-17T16:28:35Z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827B20E93105401FB7A60AF6EE196410_11</vt:lpwstr>
  </property>
  <property fmtid="{D5CDD505-2E9C-101B-9397-08002B2CF9AE}" pid="3" name="KSOProductBuildVer">
    <vt:lpwstr>2052-11.8.2.10624</vt:lpwstr>
  </property>
</Properties>
</file>