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45"/>
  </bookViews>
  <sheets>
    <sheet name="市州分配表" sheetId="10" r:id="rId1"/>
  </sheets>
  <calcPr calcId="144525" concurrentCalc="0"/>
</workbook>
</file>

<file path=xl/sharedStrings.xml><?xml version="1.0" encoding="utf-8"?>
<sst xmlns="http://schemas.openxmlformats.org/spreadsheetml/2006/main" count="30" uniqueCount="27">
  <si>
    <t>附件4</t>
  </si>
  <si>
    <t>2022年贵州省能源结构调整专项资金（第四批）分配情况表</t>
  </si>
  <si>
    <t>单位：万元</t>
  </si>
  <si>
    <t>煤矿“三利用”项目</t>
  </si>
  <si>
    <t>煤矿智能化建设</t>
  </si>
  <si>
    <t xml:space="preserve">  总计</t>
  </si>
  <si>
    <t>2022年煤矿智能化建设项目</t>
  </si>
  <si>
    <t>2017——2020年度煤矿“两化”升级改造清算</t>
  </si>
  <si>
    <t>合计</t>
  </si>
  <si>
    <t>序号</t>
  </si>
  <si>
    <t>市（州）</t>
  </si>
  <si>
    <t>2020年度项目清算</t>
  </si>
  <si>
    <t>2022年度项目
预拨资金
（第一批）</t>
  </si>
  <si>
    <t>应奖补资金</t>
  </si>
  <si>
    <t>煤矿智能化建设项目本次预拨资金</t>
  </si>
  <si>
    <t>已拨付资金</t>
  </si>
  <si>
    <t>本次下达清算资金</t>
  </si>
  <si>
    <t>2020年度实际应奖补资金</t>
  </si>
  <si>
    <t>2020年度已预拨奖补资金</t>
  </si>
  <si>
    <t>2020年度清算奖补资金</t>
  </si>
  <si>
    <t>安顺市</t>
  </si>
  <si>
    <t>毕节市</t>
  </si>
  <si>
    <t>贵阳市</t>
  </si>
  <si>
    <t>六盘水市</t>
  </si>
  <si>
    <t>黔南州</t>
  </si>
  <si>
    <t>黔西南州</t>
  </si>
  <si>
    <t>遵义市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</si>
</sst>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黑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2" fillId="0" borderId="0"/>
    <xf numFmtId="0" fontId="26" fillId="31" borderId="1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31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常规 27" xfId="34"/>
    <cellStyle name="好" xfId="35" builtinId="26"/>
    <cellStyle name="常规 16" xfId="3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4" xfId="56"/>
    <cellStyle name="常规 18" xfId="57"/>
    <cellStyle name="常规 23" xfId="58"/>
    <cellStyle name="常规 19" xfId="59"/>
    <cellStyle name="常规 2" xfId="60"/>
    <cellStyle name="常规 20" xfId="61"/>
    <cellStyle name="常规 22" xfId="62"/>
    <cellStyle name="常规 28" xfId="63"/>
    <cellStyle name="常规 3" xfId="64"/>
    <cellStyle name="常规 4" xfId="65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O7" sqref="O7"/>
    </sheetView>
  </sheetViews>
  <sheetFormatPr defaultColWidth="9" defaultRowHeight="13.5"/>
  <cols>
    <col min="1" max="1" width="6.25" customWidth="1"/>
    <col min="2" max="2" width="8.25" customWidth="1"/>
    <col min="3" max="9" width="9.25" customWidth="1"/>
    <col min="10" max="11" width="9.25" style="1" customWidth="1"/>
    <col min="12" max="12" width="12.125" style="1" customWidth="1"/>
    <col min="13" max="14" width="9.375"/>
  </cols>
  <sheetData>
    <row r="1" ht="18.75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4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" customHeight="1" spans="1:14">
      <c r="A3" s="4"/>
      <c r="B3" s="4"/>
      <c r="C3" s="4"/>
      <c r="D3" s="4"/>
      <c r="E3" s="4"/>
      <c r="F3" s="4"/>
      <c r="G3" s="4"/>
      <c r="L3" s="10" t="s">
        <v>2</v>
      </c>
      <c r="M3" s="10"/>
      <c r="N3" s="10"/>
    </row>
    <row r="4" ht="30" customHeight="1" spans="1:14">
      <c r="A4" s="5"/>
      <c r="B4" s="5"/>
      <c r="C4" s="6" t="s">
        <v>3</v>
      </c>
      <c r="D4" s="6"/>
      <c r="E4" s="6"/>
      <c r="F4" s="6"/>
      <c r="G4" s="6"/>
      <c r="H4" s="6" t="s">
        <v>4</v>
      </c>
      <c r="I4" s="6"/>
      <c r="J4" s="6"/>
      <c r="K4" s="6"/>
      <c r="L4" s="6"/>
      <c r="M4" s="6"/>
      <c r="N4" s="11" t="s">
        <v>5</v>
      </c>
    </row>
    <row r="5" ht="28" customHeight="1" spans="1:14">
      <c r="A5" s="5"/>
      <c r="B5" s="5"/>
      <c r="C5" s="6"/>
      <c r="D5" s="6"/>
      <c r="E5" s="6"/>
      <c r="F5" s="6"/>
      <c r="G5" s="6"/>
      <c r="H5" s="6" t="s">
        <v>6</v>
      </c>
      <c r="I5" s="6"/>
      <c r="J5" s="6" t="s">
        <v>7</v>
      </c>
      <c r="K5" s="6"/>
      <c r="L5" s="6"/>
      <c r="M5" s="12" t="s">
        <v>8</v>
      </c>
      <c r="N5" s="13"/>
    </row>
    <row r="6" ht="25" customHeight="1" spans="1:14">
      <c r="A6" s="6" t="s">
        <v>9</v>
      </c>
      <c r="B6" s="6" t="s">
        <v>10</v>
      </c>
      <c r="C6" s="6" t="s">
        <v>11</v>
      </c>
      <c r="D6" s="6"/>
      <c r="E6" s="6"/>
      <c r="F6" s="6" t="s">
        <v>12</v>
      </c>
      <c r="G6" s="6" t="s">
        <v>8</v>
      </c>
      <c r="H6" s="6" t="s">
        <v>13</v>
      </c>
      <c r="I6" s="6" t="s">
        <v>14</v>
      </c>
      <c r="J6" s="6" t="s">
        <v>15</v>
      </c>
      <c r="K6" s="6" t="s">
        <v>13</v>
      </c>
      <c r="L6" s="6" t="s">
        <v>16</v>
      </c>
      <c r="M6" s="14"/>
      <c r="N6" s="13"/>
    </row>
    <row r="7" ht="52" customHeight="1" spans="1:14">
      <c r="A7" s="6"/>
      <c r="B7" s="6"/>
      <c r="C7" s="6" t="s">
        <v>17</v>
      </c>
      <c r="D7" s="6" t="s">
        <v>18</v>
      </c>
      <c r="E7" s="6" t="s">
        <v>19</v>
      </c>
      <c r="F7" s="6"/>
      <c r="G7" s="6"/>
      <c r="H7" s="6"/>
      <c r="I7" s="6"/>
      <c r="J7" s="6"/>
      <c r="K7" s="6"/>
      <c r="L7" s="6"/>
      <c r="M7" s="15"/>
      <c r="N7" s="16"/>
    </row>
    <row r="8" ht="36" customHeight="1" spans="1:14">
      <c r="A8" s="7">
        <v>1</v>
      </c>
      <c r="B8" s="8" t="s">
        <v>20</v>
      </c>
      <c r="C8" s="7">
        <v>754</v>
      </c>
      <c r="D8" s="7">
        <v>652</v>
      </c>
      <c r="E8" s="7">
        <f>C8-D8</f>
        <v>102</v>
      </c>
      <c r="F8" s="7">
        <v>510</v>
      </c>
      <c r="G8" s="7">
        <f>E8+F8</f>
        <v>612</v>
      </c>
      <c r="H8" s="7">
        <v>150</v>
      </c>
      <c r="I8" s="7">
        <v>80</v>
      </c>
      <c r="J8" s="9">
        <v>1357</v>
      </c>
      <c r="K8" s="7">
        <v>1018</v>
      </c>
      <c r="L8" s="7">
        <f t="shared" ref="L8:L14" si="0">K8-J8</f>
        <v>-339</v>
      </c>
      <c r="M8" s="17">
        <f>L8+I8</f>
        <v>-259</v>
      </c>
      <c r="N8" s="17">
        <f>G8+M8</f>
        <v>353</v>
      </c>
    </row>
    <row r="9" ht="33" customHeight="1" spans="1:14">
      <c r="A9" s="7">
        <v>2</v>
      </c>
      <c r="B9" s="8" t="s">
        <v>21</v>
      </c>
      <c r="C9" s="7">
        <v>5293</v>
      </c>
      <c r="D9" s="7">
        <v>8106</v>
      </c>
      <c r="E9" s="7">
        <f t="shared" ref="E8:E14" si="1">C9-D9</f>
        <v>-2813</v>
      </c>
      <c r="F9" s="7">
        <v>6870</v>
      </c>
      <c r="G9" s="7">
        <f t="shared" ref="G8:G14" si="2">E9+F9</f>
        <v>4057</v>
      </c>
      <c r="H9" s="7">
        <v>2500</v>
      </c>
      <c r="I9" s="7">
        <v>1860</v>
      </c>
      <c r="J9" s="7">
        <v>7680.6</v>
      </c>
      <c r="K9" s="7">
        <v>9429.64</v>
      </c>
      <c r="L9" s="7">
        <f t="shared" si="0"/>
        <v>1749.04</v>
      </c>
      <c r="M9" s="17">
        <f>L9+I9</f>
        <v>3609.04</v>
      </c>
      <c r="N9" s="17">
        <f t="shared" ref="N9:N15" si="3">G9+M9</f>
        <v>7666.04</v>
      </c>
    </row>
    <row r="10" ht="33" customHeight="1" spans="1:14">
      <c r="A10" s="7">
        <v>3</v>
      </c>
      <c r="B10" s="8" t="s">
        <v>22</v>
      </c>
      <c r="C10" s="7"/>
      <c r="D10" s="7"/>
      <c r="E10" s="7"/>
      <c r="F10" s="7"/>
      <c r="G10" s="7"/>
      <c r="H10" s="7"/>
      <c r="I10" s="7"/>
      <c r="J10" s="7">
        <v>1468</v>
      </c>
      <c r="K10" s="7">
        <v>1716</v>
      </c>
      <c r="L10" s="7">
        <f t="shared" si="0"/>
        <v>248</v>
      </c>
      <c r="M10" s="17">
        <f t="shared" ref="M10:M15" si="4">L10+I10</f>
        <v>248</v>
      </c>
      <c r="N10" s="17">
        <f t="shared" si="3"/>
        <v>248</v>
      </c>
    </row>
    <row r="11" ht="33" customHeight="1" spans="1:14">
      <c r="A11" s="7">
        <v>4</v>
      </c>
      <c r="B11" s="8" t="s">
        <v>23</v>
      </c>
      <c r="C11" s="9">
        <v>6962</v>
      </c>
      <c r="D11" s="9">
        <v>8921</v>
      </c>
      <c r="E11" s="7">
        <f t="shared" si="1"/>
        <v>-1959</v>
      </c>
      <c r="F11" s="7">
        <v>6426</v>
      </c>
      <c r="G11" s="7">
        <f t="shared" si="2"/>
        <v>4467</v>
      </c>
      <c r="H11" s="7">
        <v>5950</v>
      </c>
      <c r="I11" s="7">
        <v>3180</v>
      </c>
      <c r="J11" s="7">
        <v>6236</v>
      </c>
      <c r="K11" s="7">
        <v>7038</v>
      </c>
      <c r="L11" s="7">
        <f t="shared" si="0"/>
        <v>802</v>
      </c>
      <c r="M11" s="17">
        <f t="shared" si="4"/>
        <v>3982</v>
      </c>
      <c r="N11" s="17">
        <f t="shared" si="3"/>
        <v>8449</v>
      </c>
    </row>
    <row r="12" ht="33" customHeight="1" spans="1:14">
      <c r="A12" s="7">
        <v>5</v>
      </c>
      <c r="B12" s="8" t="s">
        <v>24</v>
      </c>
      <c r="C12" s="7"/>
      <c r="D12" s="7"/>
      <c r="E12" s="7"/>
      <c r="F12" s="7"/>
      <c r="G12" s="7"/>
      <c r="H12" s="7"/>
      <c r="I12" s="7"/>
      <c r="J12" s="7">
        <v>2376</v>
      </c>
      <c r="K12" s="7">
        <v>2505</v>
      </c>
      <c r="L12" s="7">
        <f t="shared" si="0"/>
        <v>129</v>
      </c>
      <c r="M12" s="17">
        <f t="shared" si="4"/>
        <v>129</v>
      </c>
      <c r="N12" s="17">
        <f t="shared" si="3"/>
        <v>129</v>
      </c>
    </row>
    <row r="13" ht="33" customHeight="1" spans="1:14">
      <c r="A13" s="7">
        <v>6</v>
      </c>
      <c r="B13" s="8" t="s">
        <v>25</v>
      </c>
      <c r="C13" s="7">
        <v>249</v>
      </c>
      <c r="D13" s="7">
        <v>264</v>
      </c>
      <c r="E13" s="7">
        <f t="shared" si="1"/>
        <v>-15</v>
      </c>
      <c r="F13" s="7">
        <v>197</v>
      </c>
      <c r="G13" s="7">
        <f t="shared" si="2"/>
        <v>182</v>
      </c>
      <c r="H13" s="7"/>
      <c r="I13" s="7"/>
      <c r="J13" s="7">
        <v>7284</v>
      </c>
      <c r="K13" s="7">
        <v>9062</v>
      </c>
      <c r="L13" s="7">
        <f t="shared" si="0"/>
        <v>1778</v>
      </c>
      <c r="M13" s="17">
        <f t="shared" si="4"/>
        <v>1778</v>
      </c>
      <c r="N13" s="17">
        <f t="shared" si="3"/>
        <v>1960</v>
      </c>
    </row>
    <row r="14" ht="33" customHeight="1" spans="1:14">
      <c r="A14" s="7">
        <v>7</v>
      </c>
      <c r="B14" s="8" t="s">
        <v>26</v>
      </c>
      <c r="C14" s="7">
        <v>147</v>
      </c>
      <c r="D14" s="7">
        <v>608</v>
      </c>
      <c r="E14" s="7">
        <f t="shared" si="1"/>
        <v>-461</v>
      </c>
      <c r="F14" s="7">
        <v>577</v>
      </c>
      <c r="G14" s="7">
        <f t="shared" si="2"/>
        <v>116</v>
      </c>
      <c r="H14" s="7"/>
      <c r="I14" s="7"/>
      <c r="J14" s="7">
        <v>5699</v>
      </c>
      <c r="K14" s="7">
        <v>6748</v>
      </c>
      <c r="L14" s="7">
        <f t="shared" si="0"/>
        <v>1049</v>
      </c>
      <c r="M14" s="17">
        <f t="shared" si="4"/>
        <v>1049</v>
      </c>
      <c r="N14" s="17">
        <f t="shared" si="3"/>
        <v>1165</v>
      </c>
    </row>
    <row r="15" ht="48" customHeight="1" spans="1:14">
      <c r="A15" s="8"/>
      <c r="B15" s="8" t="s">
        <v>8</v>
      </c>
      <c r="C15" s="8">
        <f t="shared" ref="C15:M15" si="5">SUM(C8:C14)</f>
        <v>13405</v>
      </c>
      <c r="D15" s="8">
        <f t="shared" si="5"/>
        <v>18551</v>
      </c>
      <c r="E15" s="8">
        <f t="shared" si="5"/>
        <v>-5146</v>
      </c>
      <c r="F15" s="8">
        <f t="shared" si="5"/>
        <v>14580</v>
      </c>
      <c r="G15" s="8">
        <f t="shared" si="5"/>
        <v>9434</v>
      </c>
      <c r="H15" s="8">
        <f t="shared" si="5"/>
        <v>8600</v>
      </c>
      <c r="I15" s="8">
        <f t="shared" si="5"/>
        <v>5120</v>
      </c>
      <c r="J15" s="8">
        <f t="shared" si="5"/>
        <v>32100.6</v>
      </c>
      <c r="K15" s="8">
        <f t="shared" si="5"/>
        <v>37516.64</v>
      </c>
      <c r="L15" s="8">
        <f t="shared" si="5"/>
        <v>5416.04</v>
      </c>
      <c r="M15" s="18">
        <f t="shared" si="4"/>
        <v>10536.04</v>
      </c>
      <c r="N15" s="18">
        <f t="shared" si="3"/>
        <v>19970.04</v>
      </c>
    </row>
  </sheetData>
  <mergeCells count="22">
    <mergeCell ref="A1:B1"/>
    <mergeCell ref="A2:M2"/>
    <mergeCell ref="C3:G3"/>
    <mergeCell ref="L3:N3"/>
    <mergeCell ref="H4:M4"/>
    <mergeCell ref="H5:I5"/>
    <mergeCell ref="J5:L5"/>
    <mergeCell ref="C6:E6"/>
    <mergeCell ref="A4:A5"/>
    <mergeCell ref="A6:A7"/>
    <mergeCell ref="B4:B5"/>
    <mergeCell ref="B6:B7"/>
    <mergeCell ref="F6:F7"/>
    <mergeCell ref="G6:G7"/>
    <mergeCell ref="H6:H7"/>
    <mergeCell ref="I6:I7"/>
    <mergeCell ref="J6:J7"/>
    <mergeCell ref="K6:K7"/>
    <mergeCell ref="L6:L7"/>
    <mergeCell ref="M5:M7"/>
    <mergeCell ref="N4:N7"/>
    <mergeCell ref="C4:G5"/>
  </mergeCells>
  <pageMargins left="0.751388888888889" right="0.751388888888889" top="1" bottom="1" header="0.5" footer="0.5"/>
  <pageSetup paperSize="9" scale="90" orientation="landscape" horizontalDpi="600"/>
  <headerFooter>
    <oddFooter>&amp;C第 &amp;P 页，共 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市州分配表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王光丽</cp:lastModifiedBy>
  <dcterms:created xsi:type="dcterms:W3CDTF">2017-11-16T00:54:00Z</dcterms:created>
  <cp:lastPrinted>2021-06-29T15:43:00Z</cp:lastPrinted>
  <dcterms:modified xsi:type="dcterms:W3CDTF">2022-07-05T08:40:52Z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8E6EB4F5F21F498FB39507D9F9782A94</vt:lpwstr>
  </property>
  <property fmtid="{D5CDD505-2E9C-101B-9397-08002B2CF9AE}" pid="4" name="KSOReadingLayout">
    <vt:bool>true</vt:bool>
  </property>
</Properties>
</file>