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500"/>
  </bookViews>
  <sheets>
    <sheet name="公示版" sheetId="2" r:id="rId1"/>
  </sheets>
  <calcPr calcId="144525"/>
</workbook>
</file>

<file path=xl/sharedStrings.xml><?xml version="1.0" encoding="utf-8"?>
<sst xmlns="http://schemas.openxmlformats.org/spreadsheetml/2006/main" count="518" uniqueCount="149">
  <si>
    <t>关于2022年度省本级煤矿安全生产投入项目清算汇总表</t>
  </si>
  <si>
    <t>所属单位</t>
  </si>
  <si>
    <t>项目单位</t>
  </si>
  <si>
    <t>项目类别</t>
  </si>
  <si>
    <t>项目名称</t>
  </si>
  <si>
    <t>完成内容</t>
  </si>
  <si>
    <t>数量</t>
  </si>
  <si>
    <t>单位</t>
  </si>
  <si>
    <t>应补助金额（万元）</t>
  </si>
  <si>
    <t>预拨补助金额（万元）</t>
  </si>
  <si>
    <t>应补（退）金额（万元）</t>
  </si>
  <si>
    <t>备注</t>
  </si>
  <si>
    <t>贵州省能源集团</t>
  </si>
  <si>
    <t>盘江煤电集团</t>
  </si>
  <si>
    <t>毕节中城能源有限责任公司（肥田煤矿）</t>
  </si>
  <si>
    <t>重点工程类</t>
  </si>
  <si>
    <t>瓦斯抽采巷</t>
  </si>
  <si>
    <t>未实施</t>
  </si>
  <si>
    <t>m</t>
  </si>
  <si>
    <r>
      <rPr>
        <sz val="10"/>
        <rFont val="仿宋_GB2312"/>
        <charset val="134"/>
      </rPr>
      <t>210703底板瓦斯抽放巷（正掘）完工1008.3</t>
    </r>
    <r>
      <rPr>
        <sz val="10"/>
        <rFont val="仿宋_GB2312"/>
        <charset val="134"/>
      </rPr>
      <t>m</t>
    </r>
    <r>
      <rPr>
        <sz val="10"/>
        <rFont val="仿宋_GB2312"/>
        <charset val="134"/>
      </rPr>
      <t>，净断面15.29㎡。</t>
    </r>
  </si>
  <si>
    <r>
      <rPr>
        <sz val="10"/>
        <rFont val="仿宋_GB2312"/>
        <charset val="134"/>
      </rPr>
      <t>210703底板瓦斯抽放巷（反掘）完工351.6</t>
    </r>
    <r>
      <rPr>
        <sz val="10"/>
        <rFont val="仿宋_GB2312"/>
        <charset val="134"/>
      </rPr>
      <t>m</t>
    </r>
    <r>
      <rPr>
        <sz val="10"/>
        <rFont val="仿宋_GB2312"/>
        <charset val="134"/>
      </rPr>
      <t>，净断面15.29㎡。</t>
    </r>
  </si>
  <si>
    <r>
      <rPr>
        <sz val="10"/>
        <rFont val="仿宋_GB2312"/>
        <charset val="134"/>
      </rPr>
      <t>210703切眼瓦斯抽放巷完工202.5</t>
    </r>
    <r>
      <rPr>
        <sz val="10"/>
        <rFont val="仿宋_GB2312"/>
        <charset val="134"/>
      </rPr>
      <t>m</t>
    </r>
    <r>
      <rPr>
        <sz val="10"/>
        <rFont val="仿宋_GB2312"/>
        <charset val="134"/>
      </rPr>
      <t>，净断面15.29㎡。</t>
    </r>
  </si>
  <si>
    <t>新工艺</t>
  </si>
  <si>
    <t>110工法</t>
  </si>
  <si>
    <t>210701运输巷切顶卸压留巷，断面11.76㎡，完工654.4m，实际投资353.97万元。</t>
  </si>
  <si>
    <t>项</t>
  </si>
  <si>
    <t>贵州比德煤业有限公司比德煤矿</t>
  </si>
  <si>
    <t>关键装备类</t>
  </si>
  <si>
    <t>综掘机</t>
  </si>
  <si>
    <t>购买EBZ-280D型综掘机1台。设备编号JJ280DE20031。</t>
  </si>
  <si>
    <t>台</t>
  </si>
  <si>
    <t>110205顶板瓦斯抽放巷里段工程，完工长度为261m，净断面为15.93㎡。</t>
  </si>
  <si>
    <t>贵州达旺矿业有限公司大湾煤矿</t>
  </si>
  <si>
    <t>单轨吊</t>
  </si>
  <si>
    <t>购买DC220/160Y型单轨吊2台，牵引力220KN，设备号2201001，2201002</t>
  </si>
  <si>
    <t>210905运输巷瓦斯治理巷，完工838m、净断面为16.97㎡。</t>
  </si>
  <si>
    <t>贵州达旺矿业有限公司汪家寨煤矿</t>
  </si>
  <si>
    <t>购买EBZ-280D型综掘机2台。设备编号JJ280DE20023，JJ280DE20030</t>
  </si>
  <si>
    <t>保护层开采</t>
  </si>
  <si>
    <t>320702采面保护层开采，完工面积71151㎡，煤厚1.26m、倾斜长度185m，走向384.6m。</t>
  </si>
  <si>
    <t>㎡</t>
  </si>
  <si>
    <t>210705运输巷顶板瓦斯治理巷，完工405.3m、净断面为17.04㎡。</t>
  </si>
  <si>
    <t>210705运输巷顶板瓦斯治理联络巷，完工153m、净断面为17.04㎡。</t>
  </si>
  <si>
    <t>贵州格目底矿业有限公司水城县米箩煤矿</t>
  </si>
  <si>
    <t>110104运输巷沿空留巷，完工1116m，实际投资221.14万元。</t>
  </si>
  <si>
    <t>一级标准化</t>
  </si>
  <si>
    <t>未公告</t>
  </si>
  <si>
    <t>贵州格目底矿业有限公司水城县玉舍中（井）煤矿</t>
  </si>
  <si>
    <t>110905顶板瓦斯巷完工1150m，净断面16.06㎡。</t>
  </si>
  <si>
    <t>贵州林东矿业集团有限责任公司百里杜鹃风景名胜区金坡乡红林煤矿</t>
  </si>
  <si>
    <t>购买EBZ-280D型综掘机1台，设备编号JJ280DE20054。</t>
  </si>
  <si>
    <t>贵州林东矿业集团有限责任公司黔西县太来乡泰来煤矿</t>
  </si>
  <si>
    <t>1150底板巷，净断面为15.5㎡，完工1.7m。</t>
  </si>
  <si>
    <t>1120底板巷，净断面为16㎡，完工305.8m。</t>
  </si>
  <si>
    <t>1085底板巷，净断面为16.12㎡，完工438m。</t>
  </si>
  <si>
    <t>贵州林东煤业发展有限责任公司龙凤煤矿</t>
  </si>
  <si>
    <t>120905运巷底抽巷，净断面12.6㎡，完工232.4m。</t>
  </si>
  <si>
    <t>120907运巷底抽巷，净断面12.6㎡，完工604.8m。</t>
  </si>
  <si>
    <t>120902风巷底抽巷，净断面12.6㎡，完工686m。</t>
  </si>
  <si>
    <t>新设备</t>
  </si>
  <si>
    <t>定位系统</t>
  </si>
  <si>
    <t>实施精确定位人员管理系统技术与应用研究。移动读卡器1台，KJ1150-F2读卡分站12台，KJ1150-D3读卡器40台，KJ787-D2读卡器15台，电源6台，标识卡650张，系统3套。</t>
  </si>
  <si>
    <t>套</t>
  </si>
  <si>
    <t>贵州盘江恒普煤业有限公司（恒普煤矿）</t>
  </si>
  <si>
    <t>购买DC180/160Y型单轨吊1台。牵引力180kn，设备号2206015.</t>
  </si>
  <si>
    <t>贵州盘江精煤股份有限公司火烧铺矿</t>
  </si>
  <si>
    <t>购买EBZ-280D型综掘机2台。</t>
  </si>
  <si>
    <t>购买DLZ130F-8/200型单轨吊2台。牵引力200kn,设备编号DLZ130F-8/200-SO/508，DLZ130F-8/200-SO/504</t>
  </si>
  <si>
    <t>非定向钻机</t>
  </si>
  <si>
    <t>购买ZYWL-4500型非定向钻机2台。设备号21014H，21015H。</t>
  </si>
  <si>
    <t>贵州盘江精煤股份有限公司金佳矿</t>
  </si>
  <si>
    <t>购买EBZ280D型综掘机2台。设备号JJ280DE20003，JJ280DE20021。</t>
  </si>
  <si>
    <t>购买DC250/190Y型单轨吊1台。牵引力250KN，设备号DC10210801。</t>
  </si>
  <si>
    <t>购买DZK3500 4+4型单轨吊1台。牵引力200KN，设备号S169300-4153。</t>
  </si>
  <si>
    <t>112207（22#煤层）综采工作面保护层开采，完工面积52130㎡，煤厚1.1m，斜长130m，走向401m。</t>
  </si>
  <si>
    <t>120108（1#煤层）综采工作面保护层开采，完工面积105952㎡，煤厚1m，斜长154m，走向688m。</t>
  </si>
  <si>
    <t>132203 （22#煤层）综采工作面保护层开采，完工面积54530㎡，煤厚1.26m，斜长133m，走向411m。</t>
  </si>
  <si>
    <t>132204 （22#煤层）综采工作面保护层开采，完工面积63712㎡，煤厚1.26m，斜长181m，走向352m。</t>
  </si>
  <si>
    <t>132204高位巷煤层顶底板岩石瓦斯抽采巷，完工700m，净断面17.37㎡。</t>
  </si>
  <si>
    <t>贵州盘江精煤股份有限公司山脚树矿</t>
  </si>
  <si>
    <t>购买EBZ-280D型综掘机1台。设备编号JJ280DE20010</t>
  </si>
  <si>
    <t>221015回风顶板瓦斯抽放巷，完工650m，净断面16.0㎡。</t>
  </si>
  <si>
    <t>221015运输顶板瓦斯抽放巷，完工990m，净断面16.0㎡。</t>
  </si>
  <si>
    <t>211016运输顶板瓦斯抽放巷，完工640m，净断面16.0㎡。</t>
  </si>
  <si>
    <t>211016回风顶板瓦斯抽放巷，完工665m，断面16.0㎡。</t>
  </si>
  <si>
    <t>三区联采</t>
  </si>
  <si>
    <t>k㎡</t>
  </si>
  <si>
    <t>贵州盘江精煤股份有限公司土城矿</t>
  </si>
  <si>
    <t>购买EBZ-280D型综掘机2台。设备编号JJ280DE20037，JJ280DE20042</t>
  </si>
  <si>
    <t>购买DC216/161Y型单轨吊2台。牵引力216kn。XUG0216YPMHS00059，XUG0216YPMHS00069。</t>
  </si>
  <si>
    <t>购买DZK3500 3+5 8驱单轨吊2台。牵引力200kn，设备号S169302-4101，4113.。</t>
  </si>
  <si>
    <t>施工210911采面保护层开采，完工面积19043㎡，煤厚1.2m，斜长137m，走向139m，。</t>
  </si>
  <si>
    <t>系统改造</t>
  </si>
  <si>
    <t>运输系统</t>
  </si>
  <si>
    <t>购买矿用隔爆型三相永磁同步电动滚筒STYB315-3.15-1000*1400（660/1140）（含专用驱动器及水冷装置），4套</t>
  </si>
  <si>
    <t>贵州盘江精煤股份有限公司月亮田矿</t>
  </si>
  <si>
    <t>购买DC220/161Y型单轨吊1台。牵引力220kn,设备号2203004</t>
  </si>
  <si>
    <t>购买DCY216/160Y型单轨吊1台。牵引力220kn，设备号XUG0216YJMHS00088</t>
  </si>
  <si>
    <t>购买ZDY4200SWY型非定向钻机1台。设备号2204041</t>
  </si>
  <si>
    <t>110603采面保护层开采工程，编号6#，完工面积39750㎡，煤厚1.2m，斜长150m，走向265m。</t>
  </si>
  <si>
    <t>130620采面保护层开采工程，编号6#，面积105000㎡，煤厚1.2m，斜长150m，走向700m。</t>
  </si>
  <si>
    <t>130621运输底板联络巷，净断面14.1㎡，完工146m。</t>
  </si>
  <si>
    <t>130621运输底板抽采巷，完工684m，净断面17.35㎡。</t>
  </si>
  <si>
    <t>贵州盘江马依煤业有限公司（马依西一井）</t>
  </si>
  <si>
    <t>购买DC220/160Y型单轨吊1台。牵引力220KN，设备号2202003</t>
  </si>
  <si>
    <t>购买DC216/161Y型单轨吊2台。牵引力216KN，设备号XUG0216YTMHS00071，XUG0216YTMHS00061.</t>
  </si>
  <si>
    <t>12601保护层开采，编号26#煤层，煤厚1.2m，斜长153m，走向298m，完工面积45594㎡。</t>
  </si>
  <si>
    <t>102抽采巷，净断面15.3㎡，完工910m。</t>
  </si>
  <si>
    <t>104抽采巷，净断面15.3㎡，完工395m。</t>
  </si>
  <si>
    <t>102抽采联络巷，净断面15.3㎡，完工168m。</t>
  </si>
  <si>
    <t>102抽采巷回风联络巷，净断面13.8㎡，完工117m。</t>
  </si>
  <si>
    <t>104抽采巷回风联络巷，净断面15.3㎡，完工29m。</t>
  </si>
  <si>
    <t>贵州盘南煤炭开发有限责任公司（响水煤矿）</t>
  </si>
  <si>
    <t>购买EBZ-280D型综掘机2台。设备编号JJ280DE20028，JJ280DE20029</t>
  </si>
  <si>
    <t>购买DC216/161Y型单轨吊5台。牵引力216KN，设备编号XUG0216YENHS00022，XUG0216YLMHS00095，XUG0216YHMHS00096，XUG0216YVMHS00076，XUG0216YEMHS00083。</t>
  </si>
  <si>
    <t>ZDY7300LX非定向钻机6台。设备号TFL-7300-22066，TFL-7300-22067，TFL-7300-22102，TFL-7300-22150，TFL-7300-22149，TFL-7300-22151。</t>
  </si>
  <si>
    <t>资料不全</t>
  </si>
  <si>
    <t>贵州首黔资源开发有限公司盘县杨山煤矿</t>
  </si>
  <si>
    <t>购买DLZ130F-8/200型单轨吊2台。牵引力200kn,设备编号DLZ130F-8/200-SO/506，DLZ130F-8/200-SO/523</t>
  </si>
  <si>
    <t>购买DC216/161Y型单轨吊1台。牵引力216kn，设备编号XUG0216YPNHS00008</t>
  </si>
  <si>
    <t>购买EBZ-280D型综掘机1台。设备编号JJ280DE30018</t>
  </si>
  <si>
    <t>贵州水城矿业股份有限公司大河边煤矿</t>
  </si>
  <si>
    <t>313瓦斯治理巷完工380.5m，净断面16.58㎡。</t>
  </si>
  <si>
    <t>313瓦斯治理联络巷，断面12.81㎡,完工196m，</t>
  </si>
  <si>
    <t>贵州水城矿业股份有限公司老鹰山煤矿</t>
  </si>
  <si>
    <t>购买EBZ-280D型综掘机1台。设备编号JJ280DE20040</t>
  </si>
  <si>
    <t>贵州水城矿业股份有限公司纳雍县阳长镇大坝田煤矿</t>
  </si>
  <si>
    <t>210201顶板瓦斯抽放巷工程，完工长度为363m，净断面为16.97㎡。</t>
  </si>
  <si>
    <t>贵州水城矿业股份有限公司那罗寨煤矿</t>
  </si>
  <si>
    <t>130106顶板瓦斯抽放巷，完工174.7m，净断面16.85㎡。</t>
  </si>
  <si>
    <t>贵州松河煤业发展有限责任公司（松河煤矿）</t>
  </si>
  <si>
    <t>购买DC250/190Y型单轨吊3台。牵引力250KN，设备号DC10210601，DC10210602，DC10210603.</t>
  </si>
  <si>
    <t>120306回风抽放巷，净断面12.31㎡，完工635m。</t>
  </si>
  <si>
    <t>110305运输抽放巷，净断面15.45㎡，完工359m。</t>
  </si>
  <si>
    <t>110305回风抽放巷，净断面15.45㎡，完工610m。</t>
  </si>
  <si>
    <t>120306运输瓦斯抽放巷，净断面15.45㎡，完工870m。</t>
  </si>
  <si>
    <t>113203运输抽放巷，净断面15.45㎡，完工1288m。</t>
  </si>
  <si>
    <t>113203回风抽放巷，净断面15.45㎡，完工1081.5m。</t>
  </si>
  <si>
    <r>
      <rPr>
        <sz val="10"/>
        <rFont val="仿宋_GB2312"/>
        <charset val="134"/>
      </rPr>
      <t>120901采面保护层开采，编号9号煤层，煤厚1.2m，斜长100走向74</t>
    </r>
    <r>
      <rPr>
        <sz val="10"/>
        <rFont val="仿宋_GB2312"/>
        <charset val="134"/>
      </rPr>
      <t>m</t>
    </r>
    <r>
      <rPr>
        <sz val="10"/>
        <rFont val="仿宋_GB2312"/>
        <charset val="134"/>
      </rPr>
      <t>，斜长120走向41</t>
    </r>
    <r>
      <rPr>
        <sz val="10"/>
        <rFont val="仿宋_GB2312"/>
        <charset val="134"/>
      </rPr>
      <t>m</t>
    </r>
    <r>
      <rPr>
        <sz val="10"/>
        <rFont val="仿宋_GB2312"/>
        <charset val="134"/>
      </rPr>
      <t>，斜长143m走向425m，完工面积71453.8㎡。</t>
    </r>
  </si>
  <si>
    <t>贵州文家坝矿业有限公司</t>
  </si>
  <si>
    <t>110607运输联络净断面12.45㎡，完工308.1m。</t>
  </si>
  <si>
    <t>110606运输底板瓦斯巷完工265.9m，净断面12.45㎡。</t>
  </si>
  <si>
    <t>110606切眼瓦斯巷完工206.1m，净断面10.28㎡。</t>
  </si>
  <si>
    <t>未达标</t>
  </si>
  <si>
    <t>钻孔工程</t>
  </si>
  <si>
    <t>110607工作面施工钻孔工程，口径94㎜，完工840个孔，36498.7米。</t>
  </si>
  <si>
    <t>贵州中岭矿业有限责任公司（中岭煤矿）</t>
  </si>
  <si>
    <t>130804底板瓦斯抽放巷，完工708.3m，净断面为17.51㎡。</t>
  </si>
  <si>
    <t>130804底板瓦斯联络巷，完工123.3m，净断面为17.51㎡。</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</si>
</sst>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2"/>
      <name val="宋体"/>
      <charset val="134"/>
    </font>
    <font>
      <b/>
      <sz val="9"/>
      <name val="宋体"/>
      <charset val="134"/>
    </font>
    <font>
      <b/>
      <sz val="8"/>
      <name val="宋体"/>
      <charset val="134"/>
    </font>
    <font>
      <sz val="8"/>
      <name val="宋体"/>
      <charset val="134"/>
    </font>
    <font>
      <sz val="8"/>
      <color rgb="FFFF0000"/>
      <name val="宋体"/>
      <charset val="134"/>
    </font>
    <font>
      <sz val="8"/>
      <color theme="8"/>
      <name val="宋体"/>
      <charset val="134"/>
    </font>
    <font>
      <sz val="18"/>
      <name val="方正小标宋简体"/>
      <charset val="134"/>
    </font>
    <font>
      <b/>
      <sz val="10"/>
      <name val="宋体"/>
      <charset val="134"/>
    </font>
    <font>
      <b/>
      <sz val="10"/>
      <name val="仿宋_GB2312"/>
      <charset val="134"/>
    </font>
    <font>
      <sz val="10"/>
      <name val="仿宋_GB2312"/>
      <charset val="134"/>
    </font>
    <font>
      <sz val="10"/>
      <name val="Arial"/>
      <charset val="0"/>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0" fillId="0" borderId="0" applyFill="0" applyBorder="0" applyAlignment="0" applyProtection="0"/>
    <xf numFmtId="0" fontId="11" fillId="2" borderId="0" applyNumberFormat="0" applyBorder="0" applyAlignment="0" applyProtection="0">
      <alignment vertical="center"/>
    </xf>
    <xf numFmtId="0" fontId="12" fillId="3" borderId="5" applyNumberFormat="0" applyAlignment="0" applyProtection="0">
      <alignment vertical="center"/>
    </xf>
    <xf numFmtId="44" fontId="10" fillId="0" borderId="0" applyFill="0" applyBorder="0" applyAlignment="0" applyProtection="0"/>
    <xf numFmtId="41" fontId="10" fillId="0" borderId="0" applyFill="0" applyBorder="0" applyAlignment="0" applyProtection="0"/>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10" fillId="0" borderId="0" applyFill="0" applyBorder="0" applyAlignment="0" applyProtection="0"/>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ill="0" applyBorder="0" applyAlignment="0" applyProtection="0"/>
    <xf numFmtId="0" fontId="16" fillId="0" borderId="0" applyNumberFormat="0" applyFill="0" applyBorder="0" applyAlignment="0" applyProtection="0">
      <alignment vertical="center"/>
    </xf>
    <xf numFmtId="0" fontId="17" fillId="7" borderId="6" applyNumberFormat="0" applyFont="0" applyAlignment="0" applyProtection="0">
      <alignment vertical="center"/>
    </xf>
    <xf numFmtId="0" fontId="14"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14" fillId="9" borderId="0" applyNumberFormat="0" applyBorder="0" applyAlignment="0" applyProtection="0">
      <alignment vertical="center"/>
    </xf>
    <xf numFmtId="0" fontId="18" fillId="0" borderId="8" applyNumberFormat="0" applyFill="0" applyAlignment="0" applyProtection="0">
      <alignment vertical="center"/>
    </xf>
    <xf numFmtId="0" fontId="14" fillId="10" borderId="0" applyNumberFormat="0" applyBorder="0" applyAlignment="0" applyProtection="0">
      <alignment vertical="center"/>
    </xf>
    <xf numFmtId="0" fontId="24" fillId="11" borderId="9" applyNumberFormat="0" applyAlignment="0" applyProtection="0">
      <alignment vertical="center"/>
    </xf>
    <xf numFmtId="0" fontId="25" fillId="11" borderId="5" applyNumberFormat="0" applyAlignment="0" applyProtection="0">
      <alignment vertical="center"/>
    </xf>
    <xf numFmtId="0" fontId="26" fillId="12" borderId="10"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28">
    <xf numFmtId="0" fontId="0" fillId="0" borderId="0" xfId="0">
      <alignment vertical="center"/>
    </xf>
    <xf numFmtId="0" fontId="1" fillId="0" borderId="0" xfId="0" applyFont="1" applyAlignment="1" applyProtection="1">
      <alignment vertical="center" wrapText="1"/>
    </xf>
    <xf numFmtId="0" fontId="2" fillId="0" borderId="0" xfId="0" applyFont="1" applyAlignment="1" applyProtection="1">
      <alignment vertical="center" wrapText="1"/>
    </xf>
    <xf numFmtId="0" fontId="3" fillId="0" borderId="0" xfId="0" applyFont="1" applyAlignment="1">
      <alignment vertical="center" wrapText="1"/>
    </xf>
    <xf numFmtId="0" fontId="4" fillId="0" borderId="0" xfId="0" applyFont="1" applyAlignment="1">
      <alignment vertical="center" wrapText="1"/>
    </xf>
    <xf numFmtId="0" fontId="5" fillId="0" borderId="0" xfId="0" applyFont="1"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0" xfId="0" applyFont="1" applyAlignment="1">
      <alignment horizontal="center" vertical="center"/>
    </xf>
    <xf numFmtId="176" fontId="0" fillId="0" borderId="0" xfId="0" applyNumberFormat="1" applyAlignment="1">
      <alignment horizontal="center" vertical="center"/>
    </xf>
    <xf numFmtId="0" fontId="0" fillId="0" borderId="0" xfId="0" applyFont="1" applyProtection="1">
      <alignment vertical="center"/>
    </xf>
    <xf numFmtId="0" fontId="6" fillId="0" borderId="0" xfId="0" applyFont="1" applyAlignment="1">
      <alignment horizontal="center" vertical="center" wrapText="1"/>
    </xf>
    <xf numFmtId="0" fontId="1" fillId="0" borderId="1"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176" fontId="7" fillId="0" borderId="1" xfId="0" applyNumberFormat="1"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176" fontId="8" fillId="0" borderId="1" xfId="0" applyNumberFormat="1" applyFont="1" applyBorder="1" applyAlignment="1" applyProtection="1">
      <alignment horizontal="center" vertical="center" wrapText="1"/>
    </xf>
    <xf numFmtId="0" fontId="3" fillId="0" borderId="1" xfId="0" applyFont="1" applyBorder="1" applyAlignment="1" applyProtection="1">
      <alignment vertical="center" wrapText="1"/>
    </xf>
    <xf numFmtId="0" fontId="9" fillId="0" borderId="2" xfId="0"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176" fontId="9" fillId="0" borderId="1" xfId="0" applyNumberFormat="1" applyFont="1" applyBorder="1" applyAlignment="1">
      <alignment horizontal="center" vertical="center" wrapText="1"/>
    </xf>
    <xf numFmtId="0" fontId="9" fillId="0" borderId="3" xfId="0" applyFont="1" applyBorder="1" applyAlignment="1" applyProtection="1">
      <alignment horizontal="center" vertical="center" wrapText="1"/>
    </xf>
    <xf numFmtId="0" fontId="9" fillId="0" borderId="4" xfId="0" applyFont="1" applyBorder="1" applyAlignment="1" applyProtection="1">
      <alignment horizontal="center" vertical="center" wrapText="1"/>
    </xf>
    <xf numFmtId="176" fontId="9" fillId="0" borderId="1" xfId="0" applyNumberFormat="1" applyFont="1" applyBorder="1" applyAlignment="1" applyProtection="1">
      <alignment horizontal="center" vertical="center" wrapText="1"/>
    </xf>
    <xf numFmtId="0" fontId="0" fillId="0" borderId="0" xfId="0" applyFo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9"/>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O100"/>
  <sheetViews>
    <sheetView tabSelected="1" topLeftCell="B1" workbookViewId="0">
      <selection activeCell="G6" sqref="G6"/>
    </sheetView>
  </sheetViews>
  <sheetFormatPr defaultColWidth="8.8" defaultRowHeight="14.25"/>
  <cols>
    <col min="1" max="1" width="8.8" hidden="1" customWidth="1"/>
    <col min="2" max="2" width="21.5" style="6" customWidth="1"/>
    <col min="3" max="3" width="9.7" style="7" customWidth="1"/>
    <col min="4" max="4" width="10.4" style="7" customWidth="1"/>
    <col min="5" max="5" width="29" style="7" customWidth="1"/>
    <col min="6" max="6" width="6.9" style="8" customWidth="1"/>
    <col min="7" max="7" width="5.6" style="7" customWidth="1"/>
    <col min="8" max="8" width="9.9" style="9" customWidth="1"/>
    <col min="9" max="9" width="10.3" style="7" customWidth="1"/>
    <col min="10" max="10" width="10.5" style="7" customWidth="1"/>
    <col min="11" max="11" width="10.7" style="7" customWidth="1"/>
    <col min="248" max="16384" width="8.8" style="10"/>
  </cols>
  <sheetData>
    <row r="1" ht="28" customHeight="1" spans="2:11">
      <c r="B1" s="11" t="s">
        <v>0</v>
      </c>
      <c r="C1" s="11"/>
      <c r="D1" s="11"/>
      <c r="E1" s="11"/>
      <c r="F1" s="11"/>
      <c r="G1" s="11"/>
      <c r="H1" s="11"/>
      <c r="I1" s="11"/>
      <c r="J1" s="11"/>
      <c r="K1" s="11"/>
    </row>
    <row r="2" customFormat="1" spans="2:11">
      <c r="B2" s="6"/>
      <c r="C2" s="7"/>
      <c r="D2" s="7"/>
      <c r="E2" s="7"/>
      <c r="F2" s="8"/>
      <c r="G2" s="7"/>
      <c r="H2" s="9"/>
      <c r="I2" s="7"/>
      <c r="J2" s="7"/>
      <c r="K2" s="7"/>
    </row>
    <row r="3" s="1" customFormat="1" ht="36" spans="1:11">
      <c r="A3" s="12" t="s">
        <v>1</v>
      </c>
      <c r="B3" s="13" t="s">
        <v>2</v>
      </c>
      <c r="C3" s="13" t="s">
        <v>3</v>
      </c>
      <c r="D3" s="13" t="s">
        <v>4</v>
      </c>
      <c r="E3" s="13" t="s">
        <v>5</v>
      </c>
      <c r="F3" s="13" t="s">
        <v>6</v>
      </c>
      <c r="G3" s="13" t="s">
        <v>7</v>
      </c>
      <c r="H3" s="14" t="s">
        <v>8</v>
      </c>
      <c r="I3" s="13" t="s">
        <v>9</v>
      </c>
      <c r="J3" s="13" t="s">
        <v>10</v>
      </c>
      <c r="K3" s="13" t="s">
        <v>11</v>
      </c>
    </row>
    <row r="4" s="1" customFormat="1" ht="35" customHeight="1" spans="1:11">
      <c r="A4" s="12"/>
      <c r="B4" s="15" t="s">
        <v>12</v>
      </c>
      <c r="C4" s="16"/>
      <c r="D4" s="16"/>
      <c r="E4" s="16"/>
      <c r="F4" s="16"/>
      <c r="G4" s="16"/>
      <c r="H4" s="17">
        <f>SUM(H5:H100)</f>
        <v>6200.27</v>
      </c>
      <c r="I4" s="17">
        <f>SUM(I5:I100)</f>
        <v>8000</v>
      </c>
      <c r="J4" s="17">
        <f>SUM(J5:J100)</f>
        <v>-1799.73</v>
      </c>
      <c r="K4" s="16"/>
    </row>
    <row r="5" s="2" customFormat="1" ht="35" customHeight="1" spans="1:11">
      <c r="A5" s="18" t="s">
        <v>13</v>
      </c>
      <c r="B5" s="19" t="s">
        <v>14</v>
      </c>
      <c r="C5" s="20" t="s">
        <v>15</v>
      </c>
      <c r="D5" s="20" t="s">
        <v>16</v>
      </c>
      <c r="E5" s="20" t="s">
        <v>17</v>
      </c>
      <c r="F5" s="21">
        <v>0</v>
      </c>
      <c r="G5" s="22" t="s">
        <v>18</v>
      </c>
      <c r="H5" s="23">
        <v>0</v>
      </c>
      <c r="I5" s="26">
        <v>27</v>
      </c>
      <c r="J5" s="22">
        <f t="shared" ref="J5:J68" si="0">H5-I5</f>
        <v>-27</v>
      </c>
      <c r="K5" s="21"/>
    </row>
    <row r="6" s="3" customFormat="1" ht="35" customHeight="1" spans="1:11">
      <c r="A6" s="18" t="s">
        <v>13</v>
      </c>
      <c r="B6" s="24"/>
      <c r="C6" s="20" t="s">
        <v>15</v>
      </c>
      <c r="D6" s="20" t="s">
        <v>16</v>
      </c>
      <c r="E6" s="20" t="s">
        <v>17</v>
      </c>
      <c r="F6" s="21">
        <v>0</v>
      </c>
      <c r="G6" s="22" t="s">
        <v>18</v>
      </c>
      <c r="H6" s="23">
        <v>0</v>
      </c>
      <c r="I6" s="26">
        <v>66</v>
      </c>
      <c r="J6" s="22">
        <f t="shared" si="0"/>
        <v>-66</v>
      </c>
      <c r="K6" s="21"/>
    </row>
    <row r="7" s="3" customFormat="1" ht="35" customHeight="1" spans="1:11">
      <c r="A7" s="18" t="s">
        <v>13</v>
      </c>
      <c r="B7" s="24"/>
      <c r="C7" s="20" t="s">
        <v>15</v>
      </c>
      <c r="D7" s="20" t="s">
        <v>16</v>
      </c>
      <c r="E7" s="20" t="s">
        <v>19</v>
      </c>
      <c r="F7" s="22">
        <v>1008.3</v>
      </c>
      <c r="G7" s="22" t="s">
        <v>18</v>
      </c>
      <c r="H7" s="23">
        <v>80.66</v>
      </c>
      <c r="I7" s="26">
        <v>68</v>
      </c>
      <c r="J7" s="22">
        <f t="shared" si="0"/>
        <v>12.66</v>
      </c>
      <c r="K7" s="22"/>
    </row>
    <row r="8" s="3" customFormat="1" ht="35" customHeight="1" spans="1:11">
      <c r="A8" s="18" t="s">
        <v>13</v>
      </c>
      <c r="B8" s="24"/>
      <c r="C8" s="20" t="s">
        <v>15</v>
      </c>
      <c r="D8" s="20" t="s">
        <v>16</v>
      </c>
      <c r="E8" s="20" t="s">
        <v>20</v>
      </c>
      <c r="F8" s="22">
        <v>351.6</v>
      </c>
      <c r="G8" s="22" t="s">
        <v>18</v>
      </c>
      <c r="H8" s="23">
        <v>28.12</v>
      </c>
      <c r="I8" s="26">
        <v>0</v>
      </c>
      <c r="J8" s="22">
        <f t="shared" si="0"/>
        <v>28.12</v>
      </c>
      <c r="K8" s="22"/>
    </row>
    <row r="9" s="3" customFormat="1" ht="35" customHeight="1" spans="1:11">
      <c r="A9" s="18" t="s">
        <v>13</v>
      </c>
      <c r="B9" s="24"/>
      <c r="C9" s="20" t="s">
        <v>15</v>
      </c>
      <c r="D9" s="20" t="s">
        <v>16</v>
      </c>
      <c r="E9" s="20" t="s">
        <v>21</v>
      </c>
      <c r="F9" s="22">
        <v>202.5</v>
      </c>
      <c r="G9" s="22" t="s">
        <v>18</v>
      </c>
      <c r="H9" s="23">
        <v>16.2</v>
      </c>
      <c r="I9" s="26">
        <v>0</v>
      </c>
      <c r="J9" s="22">
        <f t="shared" si="0"/>
        <v>16.2</v>
      </c>
      <c r="K9" s="22"/>
    </row>
    <row r="10" s="3" customFormat="1" ht="35" customHeight="1" spans="1:11">
      <c r="A10" s="18" t="s">
        <v>13</v>
      </c>
      <c r="B10" s="25"/>
      <c r="C10" s="20" t="s">
        <v>22</v>
      </c>
      <c r="D10" s="20" t="s">
        <v>23</v>
      </c>
      <c r="E10" s="20" t="s">
        <v>24</v>
      </c>
      <c r="F10" s="22">
        <v>654.4</v>
      </c>
      <c r="G10" s="22" t="s">
        <v>25</v>
      </c>
      <c r="H10" s="23">
        <v>35.39</v>
      </c>
      <c r="I10" s="26">
        <v>100</v>
      </c>
      <c r="J10" s="22">
        <f t="shared" si="0"/>
        <v>-64.61</v>
      </c>
      <c r="K10" s="22"/>
    </row>
    <row r="11" s="3" customFormat="1" ht="35" customHeight="1" spans="1:11">
      <c r="A11" s="18" t="s">
        <v>13</v>
      </c>
      <c r="B11" s="19" t="s">
        <v>26</v>
      </c>
      <c r="C11" s="20" t="s">
        <v>27</v>
      </c>
      <c r="D11" s="20" t="s">
        <v>28</v>
      </c>
      <c r="E11" s="20" t="s">
        <v>29</v>
      </c>
      <c r="F11" s="22">
        <v>1</v>
      </c>
      <c r="G11" s="22" t="s">
        <v>30</v>
      </c>
      <c r="H11" s="23">
        <v>123.3</v>
      </c>
      <c r="I11" s="26">
        <v>126</v>
      </c>
      <c r="J11" s="22">
        <f t="shared" si="0"/>
        <v>-2.7</v>
      </c>
      <c r="K11" s="22"/>
    </row>
    <row r="12" s="3" customFormat="1" ht="35" customHeight="1" spans="1:11">
      <c r="A12" s="18" t="s">
        <v>13</v>
      </c>
      <c r="B12" s="25"/>
      <c r="C12" s="20" t="s">
        <v>15</v>
      </c>
      <c r="D12" s="20" t="s">
        <v>16</v>
      </c>
      <c r="E12" s="20" t="s">
        <v>31</v>
      </c>
      <c r="F12" s="22">
        <v>261</v>
      </c>
      <c r="G12" s="22" t="s">
        <v>18</v>
      </c>
      <c r="H12" s="23">
        <v>20.88</v>
      </c>
      <c r="I12" s="26">
        <v>44</v>
      </c>
      <c r="J12" s="22">
        <f t="shared" si="0"/>
        <v>-23.12</v>
      </c>
      <c r="K12" s="22"/>
    </row>
    <row r="13" s="3" customFormat="1" ht="35" customHeight="1" spans="1:11">
      <c r="A13" s="18" t="s">
        <v>13</v>
      </c>
      <c r="B13" s="19" t="s">
        <v>32</v>
      </c>
      <c r="C13" s="20" t="s">
        <v>27</v>
      </c>
      <c r="D13" s="20" t="s">
        <v>33</v>
      </c>
      <c r="E13" s="20" t="s">
        <v>34</v>
      </c>
      <c r="F13" s="22">
        <v>2</v>
      </c>
      <c r="G13" s="22" t="s">
        <v>30</v>
      </c>
      <c r="H13" s="23">
        <v>100</v>
      </c>
      <c r="I13" s="26">
        <v>100</v>
      </c>
      <c r="J13" s="22">
        <f t="shared" si="0"/>
        <v>0</v>
      </c>
      <c r="K13" s="22"/>
    </row>
    <row r="14" s="3" customFormat="1" ht="35" customHeight="1" spans="1:11">
      <c r="A14" s="18" t="s">
        <v>13</v>
      </c>
      <c r="B14" s="25"/>
      <c r="C14" s="20" t="s">
        <v>15</v>
      </c>
      <c r="D14" s="20" t="s">
        <v>16</v>
      </c>
      <c r="E14" s="20" t="s">
        <v>35</v>
      </c>
      <c r="F14" s="22">
        <v>838</v>
      </c>
      <c r="G14" s="22" t="s">
        <v>18</v>
      </c>
      <c r="H14" s="23">
        <v>67.04</v>
      </c>
      <c r="I14" s="26">
        <v>91</v>
      </c>
      <c r="J14" s="22">
        <f t="shared" si="0"/>
        <v>-23.96</v>
      </c>
      <c r="K14" s="22"/>
    </row>
    <row r="15" s="3" customFormat="1" ht="35" customHeight="1" spans="1:11">
      <c r="A15" s="18" t="s">
        <v>13</v>
      </c>
      <c r="B15" s="19" t="s">
        <v>36</v>
      </c>
      <c r="C15" s="20" t="s">
        <v>27</v>
      </c>
      <c r="D15" s="20" t="s">
        <v>28</v>
      </c>
      <c r="E15" s="20" t="s">
        <v>37</v>
      </c>
      <c r="F15" s="22">
        <v>2</v>
      </c>
      <c r="G15" s="22" t="s">
        <v>30</v>
      </c>
      <c r="H15" s="23">
        <v>246.6</v>
      </c>
      <c r="I15" s="26">
        <v>252</v>
      </c>
      <c r="J15" s="22">
        <f t="shared" si="0"/>
        <v>-5.40000000000001</v>
      </c>
      <c r="K15" s="22"/>
    </row>
    <row r="16" s="3" customFormat="1" ht="35" customHeight="1" spans="1:11">
      <c r="A16" s="18" t="s">
        <v>13</v>
      </c>
      <c r="B16" s="24"/>
      <c r="C16" s="20" t="s">
        <v>15</v>
      </c>
      <c r="D16" s="20" t="s">
        <v>38</v>
      </c>
      <c r="E16" s="20" t="s">
        <v>39</v>
      </c>
      <c r="F16" s="22">
        <v>71151</v>
      </c>
      <c r="G16" s="22" t="s">
        <v>40</v>
      </c>
      <c r="H16" s="23">
        <v>142.3</v>
      </c>
      <c r="I16" s="26">
        <v>192</v>
      </c>
      <c r="J16" s="22">
        <f t="shared" si="0"/>
        <v>-49.7</v>
      </c>
      <c r="K16" s="22"/>
    </row>
    <row r="17" s="3" customFormat="1" ht="35" customHeight="1" spans="1:11">
      <c r="A17" s="18" t="s">
        <v>13</v>
      </c>
      <c r="B17" s="24"/>
      <c r="C17" s="20" t="s">
        <v>15</v>
      </c>
      <c r="D17" s="20" t="s">
        <v>16</v>
      </c>
      <c r="E17" s="20" t="s">
        <v>41</v>
      </c>
      <c r="F17" s="22">
        <v>405.3</v>
      </c>
      <c r="G17" s="22" t="s">
        <v>18</v>
      </c>
      <c r="H17" s="23">
        <v>32.42</v>
      </c>
      <c r="I17" s="26">
        <v>37</v>
      </c>
      <c r="J17" s="22">
        <f t="shared" si="0"/>
        <v>-4.58</v>
      </c>
      <c r="K17" s="22"/>
    </row>
    <row r="18" s="3" customFormat="1" ht="35" customHeight="1" spans="1:11">
      <c r="A18" s="18" t="s">
        <v>13</v>
      </c>
      <c r="B18" s="24"/>
      <c r="C18" s="20" t="s">
        <v>15</v>
      </c>
      <c r="D18" s="20" t="s">
        <v>16</v>
      </c>
      <c r="E18" s="20" t="s">
        <v>42</v>
      </c>
      <c r="F18" s="22">
        <v>153</v>
      </c>
      <c r="G18" s="22" t="s">
        <v>18</v>
      </c>
      <c r="H18" s="23">
        <v>12.24</v>
      </c>
      <c r="I18" s="26">
        <v>0</v>
      </c>
      <c r="J18" s="22">
        <f t="shared" si="0"/>
        <v>12.24</v>
      </c>
      <c r="K18" s="22"/>
    </row>
    <row r="19" s="3" customFormat="1" ht="35" customHeight="1" spans="1:11">
      <c r="A19" s="18" t="s">
        <v>13</v>
      </c>
      <c r="B19" s="25"/>
      <c r="C19" s="20" t="s">
        <v>15</v>
      </c>
      <c r="D19" s="20" t="s">
        <v>16</v>
      </c>
      <c r="E19" s="20" t="s">
        <v>17</v>
      </c>
      <c r="F19" s="21">
        <v>0</v>
      </c>
      <c r="G19" s="22" t="s">
        <v>18</v>
      </c>
      <c r="H19" s="23">
        <v>0</v>
      </c>
      <c r="I19" s="26">
        <v>40</v>
      </c>
      <c r="J19" s="22">
        <f t="shared" si="0"/>
        <v>-40</v>
      </c>
      <c r="K19" s="21"/>
    </row>
    <row r="20" s="3" customFormat="1" ht="35" customHeight="1" spans="1:11">
      <c r="A20" s="18" t="s">
        <v>13</v>
      </c>
      <c r="B20" s="19" t="s">
        <v>43</v>
      </c>
      <c r="C20" s="20" t="s">
        <v>22</v>
      </c>
      <c r="D20" s="20" t="s">
        <v>23</v>
      </c>
      <c r="E20" s="20" t="s">
        <v>44</v>
      </c>
      <c r="F20" s="22">
        <v>1</v>
      </c>
      <c r="G20" s="22" t="s">
        <v>25</v>
      </c>
      <c r="H20" s="23">
        <v>22.11</v>
      </c>
      <c r="I20" s="26">
        <v>54</v>
      </c>
      <c r="J20" s="22">
        <f t="shared" si="0"/>
        <v>-31.89</v>
      </c>
      <c r="K20" s="22"/>
    </row>
    <row r="21" s="3" customFormat="1" ht="35" customHeight="1" spans="1:11">
      <c r="A21" s="18" t="s">
        <v>13</v>
      </c>
      <c r="B21" s="25"/>
      <c r="C21" s="20" t="s">
        <v>15</v>
      </c>
      <c r="D21" s="20" t="s">
        <v>45</v>
      </c>
      <c r="E21" s="20" t="s">
        <v>46</v>
      </c>
      <c r="F21" s="21">
        <v>0</v>
      </c>
      <c r="G21" s="22" t="s">
        <v>25</v>
      </c>
      <c r="H21" s="23"/>
      <c r="I21" s="26">
        <v>100</v>
      </c>
      <c r="J21" s="22">
        <f t="shared" si="0"/>
        <v>-100</v>
      </c>
      <c r="K21" s="21"/>
    </row>
    <row r="22" s="3" customFormat="1" ht="35" customHeight="1" spans="1:11">
      <c r="A22" s="18" t="s">
        <v>13</v>
      </c>
      <c r="B22" s="20" t="s">
        <v>47</v>
      </c>
      <c r="C22" s="20" t="s">
        <v>15</v>
      </c>
      <c r="D22" s="20" t="s">
        <v>16</v>
      </c>
      <c r="E22" s="20" t="s">
        <v>48</v>
      </c>
      <c r="F22" s="22">
        <v>1150</v>
      </c>
      <c r="G22" s="22" t="s">
        <v>18</v>
      </c>
      <c r="H22" s="23">
        <v>92</v>
      </c>
      <c r="I22" s="26">
        <v>71</v>
      </c>
      <c r="J22" s="22">
        <f t="shared" si="0"/>
        <v>21</v>
      </c>
      <c r="K22" s="22"/>
    </row>
    <row r="23" s="3" customFormat="1" ht="35" customHeight="1" spans="1:11">
      <c r="A23" s="18" t="s">
        <v>13</v>
      </c>
      <c r="B23" s="20" t="s">
        <v>49</v>
      </c>
      <c r="C23" s="20" t="s">
        <v>27</v>
      </c>
      <c r="D23" s="20" t="s">
        <v>28</v>
      </c>
      <c r="E23" s="20" t="s">
        <v>50</v>
      </c>
      <c r="F23" s="22">
        <v>1</v>
      </c>
      <c r="G23" s="22" t="s">
        <v>30</v>
      </c>
      <c r="H23" s="23">
        <v>123</v>
      </c>
      <c r="I23" s="26">
        <v>124.5</v>
      </c>
      <c r="J23" s="22">
        <f t="shared" si="0"/>
        <v>-1.5</v>
      </c>
      <c r="K23" s="22"/>
    </row>
    <row r="24" s="3" customFormat="1" ht="35" customHeight="1" spans="1:11">
      <c r="A24" s="18" t="s">
        <v>13</v>
      </c>
      <c r="B24" s="19" t="s">
        <v>51</v>
      </c>
      <c r="C24" s="20" t="s">
        <v>15</v>
      </c>
      <c r="D24" s="20" t="s">
        <v>16</v>
      </c>
      <c r="E24" s="20" t="s">
        <v>52</v>
      </c>
      <c r="F24" s="22">
        <v>1.7</v>
      </c>
      <c r="G24" s="22" t="s">
        <v>18</v>
      </c>
      <c r="H24" s="23">
        <v>0.13</v>
      </c>
      <c r="I24" s="26">
        <v>16</v>
      </c>
      <c r="J24" s="22">
        <f t="shared" si="0"/>
        <v>-15.87</v>
      </c>
      <c r="K24" s="22"/>
    </row>
    <row r="25" s="3" customFormat="1" ht="35" customHeight="1" spans="1:11">
      <c r="A25" s="18" t="s">
        <v>13</v>
      </c>
      <c r="B25" s="24"/>
      <c r="C25" s="20" t="s">
        <v>15</v>
      </c>
      <c r="D25" s="20" t="s">
        <v>16</v>
      </c>
      <c r="E25" s="20" t="s">
        <v>53</v>
      </c>
      <c r="F25" s="22">
        <v>305.8</v>
      </c>
      <c r="G25" s="22" t="s">
        <v>18</v>
      </c>
      <c r="H25" s="23">
        <v>24.46</v>
      </c>
      <c r="I25" s="26">
        <v>40</v>
      </c>
      <c r="J25" s="22">
        <f t="shared" si="0"/>
        <v>-15.54</v>
      </c>
      <c r="K25" s="22"/>
    </row>
    <row r="26" s="3" customFormat="1" ht="35" customHeight="1" spans="1:11">
      <c r="A26" s="18" t="s">
        <v>13</v>
      </c>
      <c r="B26" s="25"/>
      <c r="C26" s="20" t="s">
        <v>15</v>
      </c>
      <c r="D26" s="20" t="s">
        <v>16</v>
      </c>
      <c r="E26" s="20" t="s">
        <v>54</v>
      </c>
      <c r="F26" s="22">
        <v>438</v>
      </c>
      <c r="G26" s="22" t="s">
        <v>18</v>
      </c>
      <c r="H26" s="23">
        <v>35.04</v>
      </c>
      <c r="I26" s="26">
        <v>64</v>
      </c>
      <c r="J26" s="22">
        <f t="shared" si="0"/>
        <v>-28.96</v>
      </c>
      <c r="K26" s="22"/>
    </row>
    <row r="27" s="3" customFormat="1" ht="35" customHeight="1" spans="1:11">
      <c r="A27" s="18" t="s">
        <v>13</v>
      </c>
      <c r="B27" s="19" t="s">
        <v>55</v>
      </c>
      <c r="C27" s="20" t="s">
        <v>15</v>
      </c>
      <c r="D27" s="20" t="s">
        <v>16</v>
      </c>
      <c r="E27" s="20" t="s">
        <v>56</v>
      </c>
      <c r="F27" s="22">
        <v>232.4</v>
      </c>
      <c r="G27" s="22" t="s">
        <v>18</v>
      </c>
      <c r="H27" s="23">
        <v>11.62</v>
      </c>
      <c r="I27" s="26">
        <v>12</v>
      </c>
      <c r="J27" s="22">
        <f t="shared" si="0"/>
        <v>-0.380000000000001</v>
      </c>
      <c r="K27" s="22"/>
    </row>
    <row r="28" s="3" customFormat="1" ht="35" customHeight="1" spans="1:11">
      <c r="A28" s="18" t="s">
        <v>13</v>
      </c>
      <c r="B28" s="24"/>
      <c r="C28" s="20" t="s">
        <v>15</v>
      </c>
      <c r="D28" s="20" t="s">
        <v>16</v>
      </c>
      <c r="E28" s="20" t="s">
        <v>57</v>
      </c>
      <c r="F28" s="22">
        <v>604.8</v>
      </c>
      <c r="G28" s="22" t="s">
        <v>18</v>
      </c>
      <c r="H28" s="23">
        <v>30.24</v>
      </c>
      <c r="I28" s="26">
        <v>30</v>
      </c>
      <c r="J28" s="22">
        <f t="shared" si="0"/>
        <v>0.239999999999998</v>
      </c>
      <c r="K28" s="22"/>
    </row>
    <row r="29" s="3" customFormat="1" ht="35" customHeight="1" spans="1:11">
      <c r="A29" s="18" t="s">
        <v>13</v>
      </c>
      <c r="B29" s="24"/>
      <c r="C29" s="20" t="s">
        <v>15</v>
      </c>
      <c r="D29" s="20" t="s">
        <v>16</v>
      </c>
      <c r="E29" s="20" t="s">
        <v>58</v>
      </c>
      <c r="F29" s="22">
        <v>686</v>
      </c>
      <c r="G29" s="22" t="s">
        <v>18</v>
      </c>
      <c r="H29" s="23">
        <v>34.3</v>
      </c>
      <c r="I29" s="26">
        <v>72</v>
      </c>
      <c r="J29" s="22">
        <f t="shared" si="0"/>
        <v>-37.7</v>
      </c>
      <c r="K29" s="22"/>
    </row>
    <row r="30" s="4" customFormat="1" ht="35" customHeight="1" spans="1:11">
      <c r="A30" s="18" t="s">
        <v>13</v>
      </c>
      <c r="B30" s="25"/>
      <c r="C30" s="20" t="s">
        <v>59</v>
      </c>
      <c r="D30" s="20" t="s">
        <v>60</v>
      </c>
      <c r="E30" s="20" t="s">
        <v>61</v>
      </c>
      <c r="F30" s="22">
        <v>1</v>
      </c>
      <c r="G30" s="22" t="s">
        <v>62</v>
      </c>
      <c r="H30" s="23">
        <v>7.49</v>
      </c>
      <c r="I30" s="26">
        <v>8</v>
      </c>
      <c r="J30" s="22">
        <f t="shared" si="0"/>
        <v>-0.51</v>
      </c>
      <c r="K30" s="22"/>
    </row>
    <row r="31" s="4" customFormat="1" ht="35" customHeight="1" spans="1:11">
      <c r="A31" s="18" t="s">
        <v>13</v>
      </c>
      <c r="B31" s="20" t="s">
        <v>63</v>
      </c>
      <c r="C31" s="20" t="s">
        <v>27</v>
      </c>
      <c r="D31" s="20" t="s">
        <v>33</v>
      </c>
      <c r="E31" s="20" t="s">
        <v>64</v>
      </c>
      <c r="F31" s="22">
        <v>1</v>
      </c>
      <c r="G31" s="22" t="s">
        <v>30</v>
      </c>
      <c r="H31" s="23">
        <v>50</v>
      </c>
      <c r="I31" s="26">
        <v>50</v>
      </c>
      <c r="J31" s="22">
        <f t="shared" si="0"/>
        <v>0</v>
      </c>
      <c r="K31" s="22"/>
    </row>
    <row r="32" s="3" customFormat="1" ht="35" customHeight="1" spans="1:247">
      <c r="A32" s="18" t="s">
        <v>13</v>
      </c>
      <c r="B32" s="19" t="s">
        <v>65</v>
      </c>
      <c r="C32" s="20" t="s">
        <v>27</v>
      </c>
      <c r="D32" s="20" t="s">
        <v>28</v>
      </c>
      <c r="E32" s="20" t="s">
        <v>66</v>
      </c>
      <c r="F32" s="22">
        <v>2</v>
      </c>
      <c r="G32" s="22" t="s">
        <v>30</v>
      </c>
      <c r="H32" s="23">
        <v>247.2</v>
      </c>
      <c r="I32" s="26">
        <v>249</v>
      </c>
      <c r="J32" s="22">
        <f t="shared" si="0"/>
        <v>-1.80000000000001</v>
      </c>
      <c r="K32" s="22"/>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c r="CA32" s="27"/>
      <c r="CB32" s="27"/>
      <c r="CC32" s="27"/>
      <c r="CD32" s="27"/>
      <c r="CE32" s="27"/>
      <c r="CF32" s="27"/>
      <c r="CG32" s="27"/>
      <c r="CH32" s="27"/>
      <c r="CI32" s="27"/>
      <c r="CJ32" s="27"/>
      <c r="CK32" s="27"/>
      <c r="CL32" s="27"/>
      <c r="CM32" s="27"/>
      <c r="CN32" s="27"/>
      <c r="CO32" s="27"/>
      <c r="CP32" s="27"/>
      <c r="CQ32" s="27"/>
      <c r="CR32" s="27"/>
      <c r="CS32" s="27"/>
      <c r="CT32" s="27"/>
      <c r="CU32" s="27"/>
      <c r="CV32" s="27"/>
      <c r="CW32" s="27"/>
      <c r="CX32" s="27"/>
      <c r="CY32" s="27"/>
      <c r="CZ32" s="27"/>
      <c r="DA32" s="27"/>
      <c r="DB32" s="27"/>
      <c r="DC32" s="27"/>
      <c r="DD32" s="27"/>
      <c r="DE32" s="27"/>
      <c r="DF32" s="27"/>
      <c r="DG32" s="27"/>
      <c r="DH32" s="27"/>
      <c r="DI32" s="27"/>
      <c r="DJ32" s="27"/>
      <c r="DK32" s="27"/>
      <c r="DL32" s="27"/>
      <c r="DM32" s="27"/>
      <c r="DN32" s="27"/>
      <c r="DO32" s="27"/>
      <c r="DP32" s="27"/>
      <c r="DQ32" s="27"/>
      <c r="DR32" s="27"/>
      <c r="DS32" s="27"/>
      <c r="DT32" s="27"/>
      <c r="DU32" s="27"/>
      <c r="DV32" s="27"/>
      <c r="DW32" s="27"/>
      <c r="DX32" s="27"/>
      <c r="DY32" s="27"/>
      <c r="DZ32" s="27"/>
      <c r="EA32" s="27"/>
      <c r="EB32" s="27"/>
      <c r="EC32" s="27"/>
      <c r="ED32" s="27"/>
      <c r="EE32" s="27"/>
      <c r="EF32" s="27"/>
      <c r="EG32" s="27"/>
      <c r="EH32" s="27"/>
      <c r="EI32" s="27"/>
      <c r="EJ32" s="27"/>
      <c r="EK32" s="27"/>
      <c r="EL32" s="27"/>
      <c r="EM32" s="27"/>
      <c r="EN32" s="27"/>
      <c r="EO32" s="27"/>
      <c r="EP32" s="27"/>
      <c r="EQ32" s="27"/>
      <c r="ER32" s="27"/>
      <c r="ES32" s="27"/>
      <c r="ET32" s="27"/>
      <c r="EU32" s="27"/>
      <c r="EV32" s="27"/>
      <c r="EW32" s="27"/>
      <c r="EX32" s="27"/>
      <c r="EY32" s="27"/>
      <c r="EZ32" s="27"/>
      <c r="FA32" s="27"/>
      <c r="FB32" s="27"/>
      <c r="FC32" s="27"/>
      <c r="FD32" s="27"/>
      <c r="FE32" s="27"/>
      <c r="FF32" s="27"/>
      <c r="FG32" s="27"/>
      <c r="FH32" s="27"/>
      <c r="FI32" s="27"/>
      <c r="FJ32" s="27"/>
      <c r="FK32" s="27"/>
      <c r="FL32" s="27"/>
      <c r="FM32" s="27"/>
      <c r="FN32" s="27"/>
      <c r="FO32" s="27"/>
      <c r="FP32" s="27"/>
      <c r="FQ32" s="27"/>
      <c r="FR32" s="27"/>
      <c r="FS32" s="27"/>
      <c r="FT32" s="27"/>
      <c r="FU32" s="27"/>
      <c r="FV32" s="27"/>
      <c r="FW32" s="27"/>
      <c r="FX32" s="27"/>
      <c r="FY32" s="27"/>
      <c r="FZ32" s="27"/>
      <c r="GA32" s="27"/>
      <c r="GB32" s="27"/>
      <c r="GC32" s="27"/>
      <c r="GD32" s="27"/>
      <c r="GE32" s="27"/>
      <c r="GF32" s="27"/>
      <c r="GG32" s="27"/>
      <c r="GH32" s="27"/>
      <c r="GI32" s="27"/>
      <c r="GJ32" s="27"/>
      <c r="GK32" s="27"/>
      <c r="GL32" s="27"/>
      <c r="GM32" s="27"/>
      <c r="GN32" s="27"/>
      <c r="GO32" s="27"/>
      <c r="GP32" s="27"/>
      <c r="GQ32" s="27"/>
      <c r="GR32" s="27"/>
      <c r="GS32" s="27"/>
      <c r="GT32" s="27"/>
      <c r="GU32" s="27"/>
      <c r="GV32" s="27"/>
      <c r="GW32" s="27"/>
      <c r="GX32" s="27"/>
      <c r="GY32" s="27"/>
      <c r="GZ32" s="27"/>
      <c r="HA32" s="27"/>
      <c r="HB32" s="27"/>
      <c r="HC32" s="27"/>
      <c r="HD32" s="27"/>
      <c r="HE32" s="27"/>
      <c r="HF32" s="27"/>
      <c r="HG32" s="27"/>
      <c r="HH32" s="27"/>
      <c r="HI32" s="27"/>
      <c r="HJ32" s="27"/>
      <c r="HK32" s="27"/>
      <c r="HL32" s="27"/>
      <c r="HM32" s="27"/>
      <c r="HN32" s="27"/>
      <c r="HO32" s="27"/>
      <c r="HP32" s="27"/>
      <c r="HQ32" s="27"/>
      <c r="HR32" s="27"/>
      <c r="HS32" s="27"/>
      <c r="HT32" s="27"/>
      <c r="HU32" s="27"/>
      <c r="HV32" s="27"/>
      <c r="HW32" s="27"/>
      <c r="HX32" s="27"/>
      <c r="HY32" s="27"/>
      <c r="HZ32" s="27"/>
      <c r="IA32" s="27"/>
      <c r="IB32" s="27"/>
      <c r="IC32" s="27"/>
      <c r="ID32" s="27"/>
      <c r="IE32" s="27"/>
      <c r="IF32" s="27"/>
      <c r="IG32" s="27"/>
      <c r="IH32" s="27"/>
      <c r="II32" s="27"/>
      <c r="IJ32" s="27"/>
      <c r="IK32" s="27"/>
      <c r="IL32" s="27"/>
      <c r="IM32" s="27"/>
    </row>
    <row r="33" s="3" customFormat="1" ht="35" customHeight="1" spans="1:247">
      <c r="A33" s="18" t="s">
        <v>13</v>
      </c>
      <c r="B33" s="24"/>
      <c r="C33" s="20" t="s">
        <v>27</v>
      </c>
      <c r="D33" s="20" t="s">
        <v>33</v>
      </c>
      <c r="E33" s="20" t="s">
        <v>67</v>
      </c>
      <c r="F33" s="22">
        <v>2</v>
      </c>
      <c r="G33" s="22" t="s">
        <v>30</v>
      </c>
      <c r="H33" s="23">
        <v>100</v>
      </c>
      <c r="I33" s="26">
        <v>100</v>
      </c>
      <c r="J33" s="22">
        <f t="shared" si="0"/>
        <v>0</v>
      </c>
      <c r="K33" s="22"/>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7"/>
      <c r="BX33" s="27"/>
      <c r="BY33" s="27"/>
      <c r="BZ33" s="27"/>
      <c r="CA33" s="27"/>
      <c r="CB33" s="27"/>
      <c r="CC33" s="27"/>
      <c r="CD33" s="27"/>
      <c r="CE33" s="27"/>
      <c r="CF33" s="27"/>
      <c r="CG33" s="27"/>
      <c r="CH33" s="27"/>
      <c r="CI33" s="27"/>
      <c r="CJ33" s="27"/>
      <c r="CK33" s="27"/>
      <c r="CL33" s="27"/>
      <c r="CM33" s="27"/>
      <c r="CN33" s="27"/>
      <c r="CO33" s="27"/>
      <c r="CP33" s="27"/>
      <c r="CQ33" s="27"/>
      <c r="CR33" s="27"/>
      <c r="CS33" s="27"/>
      <c r="CT33" s="27"/>
      <c r="CU33" s="27"/>
      <c r="CV33" s="27"/>
      <c r="CW33" s="27"/>
      <c r="CX33" s="27"/>
      <c r="CY33" s="27"/>
      <c r="CZ33" s="27"/>
      <c r="DA33" s="27"/>
      <c r="DB33" s="27"/>
      <c r="DC33" s="27"/>
      <c r="DD33" s="27"/>
      <c r="DE33" s="27"/>
      <c r="DF33" s="27"/>
      <c r="DG33" s="27"/>
      <c r="DH33" s="27"/>
      <c r="DI33" s="27"/>
      <c r="DJ33" s="27"/>
      <c r="DK33" s="27"/>
      <c r="DL33" s="27"/>
      <c r="DM33" s="27"/>
      <c r="DN33" s="27"/>
      <c r="DO33" s="27"/>
      <c r="DP33" s="27"/>
      <c r="DQ33" s="27"/>
      <c r="DR33" s="27"/>
      <c r="DS33" s="27"/>
      <c r="DT33" s="27"/>
      <c r="DU33" s="27"/>
      <c r="DV33" s="27"/>
      <c r="DW33" s="27"/>
      <c r="DX33" s="27"/>
      <c r="DY33" s="27"/>
      <c r="DZ33" s="27"/>
      <c r="EA33" s="27"/>
      <c r="EB33" s="27"/>
      <c r="EC33" s="27"/>
      <c r="ED33" s="27"/>
      <c r="EE33" s="27"/>
      <c r="EF33" s="27"/>
      <c r="EG33" s="27"/>
      <c r="EH33" s="27"/>
      <c r="EI33" s="27"/>
      <c r="EJ33" s="27"/>
      <c r="EK33" s="27"/>
      <c r="EL33" s="27"/>
      <c r="EM33" s="27"/>
      <c r="EN33" s="27"/>
      <c r="EO33" s="27"/>
      <c r="EP33" s="27"/>
      <c r="EQ33" s="27"/>
      <c r="ER33" s="27"/>
      <c r="ES33" s="27"/>
      <c r="ET33" s="27"/>
      <c r="EU33" s="27"/>
      <c r="EV33" s="27"/>
      <c r="EW33" s="27"/>
      <c r="EX33" s="27"/>
      <c r="EY33" s="27"/>
      <c r="EZ33" s="27"/>
      <c r="FA33" s="27"/>
      <c r="FB33" s="27"/>
      <c r="FC33" s="27"/>
      <c r="FD33" s="27"/>
      <c r="FE33" s="27"/>
      <c r="FF33" s="27"/>
      <c r="FG33" s="27"/>
      <c r="FH33" s="27"/>
      <c r="FI33" s="27"/>
      <c r="FJ33" s="27"/>
      <c r="FK33" s="27"/>
      <c r="FL33" s="27"/>
      <c r="FM33" s="27"/>
      <c r="FN33" s="27"/>
      <c r="FO33" s="27"/>
      <c r="FP33" s="27"/>
      <c r="FQ33" s="27"/>
      <c r="FR33" s="27"/>
      <c r="FS33" s="27"/>
      <c r="FT33" s="27"/>
      <c r="FU33" s="27"/>
      <c r="FV33" s="27"/>
      <c r="FW33" s="27"/>
      <c r="FX33" s="27"/>
      <c r="FY33" s="27"/>
      <c r="FZ33" s="27"/>
      <c r="GA33" s="27"/>
      <c r="GB33" s="27"/>
      <c r="GC33" s="27"/>
      <c r="GD33" s="27"/>
      <c r="GE33" s="27"/>
      <c r="GF33" s="27"/>
      <c r="GG33" s="27"/>
      <c r="GH33" s="27"/>
      <c r="GI33" s="27"/>
      <c r="GJ33" s="27"/>
      <c r="GK33" s="27"/>
      <c r="GL33" s="27"/>
      <c r="GM33" s="27"/>
      <c r="GN33" s="27"/>
      <c r="GO33" s="27"/>
      <c r="GP33" s="27"/>
      <c r="GQ33" s="27"/>
      <c r="GR33" s="27"/>
      <c r="GS33" s="27"/>
      <c r="GT33" s="27"/>
      <c r="GU33" s="27"/>
      <c r="GV33" s="27"/>
      <c r="GW33" s="27"/>
      <c r="GX33" s="27"/>
      <c r="GY33" s="27"/>
      <c r="GZ33" s="27"/>
      <c r="HA33" s="27"/>
      <c r="HB33" s="27"/>
      <c r="HC33" s="27"/>
      <c r="HD33" s="27"/>
      <c r="HE33" s="27"/>
      <c r="HF33" s="27"/>
      <c r="HG33" s="27"/>
      <c r="HH33" s="27"/>
      <c r="HI33" s="27"/>
      <c r="HJ33" s="27"/>
      <c r="HK33" s="27"/>
      <c r="HL33" s="27"/>
      <c r="HM33" s="27"/>
      <c r="HN33" s="27"/>
      <c r="HO33" s="27"/>
      <c r="HP33" s="27"/>
      <c r="HQ33" s="27"/>
      <c r="HR33" s="27"/>
      <c r="HS33" s="27"/>
      <c r="HT33" s="27"/>
      <c r="HU33" s="27"/>
      <c r="HV33" s="27"/>
      <c r="HW33" s="27"/>
      <c r="HX33" s="27"/>
      <c r="HY33" s="27"/>
      <c r="HZ33" s="27"/>
      <c r="IA33" s="27"/>
      <c r="IB33" s="27"/>
      <c r="IC33" s="27"/>
      <c r="ID33" s="27"/>
      <c r="IE33" s="27"/>
      <c r="IF33" s="27"/>
      <c r="IG33" s="27"/>
      <c r="IH33" s="27"/>
      <c r="II33" s="27"/>
      <c r="IJ33" s="27"/>
      <c r="IK33" s="27"/>
      <c r="IL33" s="27"/>
      <c r="IM33" s="27"/>
    </row>
    <row r="34" s="3" customFormat="1" ht="35" customHeight="1" spans="1:247">
      <c r="A34" s="18" t="s">
        <v>13</v>
      </c>
      <c r="B34" s="25"/>
      <c r="C34" s="20" t="s">
        <v>59</v>
      </c>
      <c r="D34" s="20" t="s">
        <v>68</v>
      </c>
      <c r="E34" s="20" t="s">
        <v>69</v>
      </c>
      <c r="F34" s="22">
        <v>2</v>
      </c>
      <c r="G34" s="22" t="s">
        <v>30</v>
      </c>
      <c r="H34" s="23">
        <v>6.25</v>
      </c>
      <c r="I34" s="26">
        <v>12</v>
      </c>
      <c r="J34" s="22">
        <f t="shared" si="0"/>
        <v>-5.75</v>
      </c>
      <c r="K34" s="22"/>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c r="BX34" s="27"/>
      <c r="BY34" s="27"/>
      <c r="BZ34" s="27"/>
      <c r="CA34" s="27"/>
      <c r="CB34" s="27"/>
      <c r="CC34" s="27"/>
      <c r="CD34" s="27"/>
      <c r="CE34" s="27"/>
      <c r="CF34" s="27"/>
      <c r="CG34" s="27"/>
      <c r="CH34" s="27"/>
      <c r="CI34" s="27"/>
      <c r="CJ34" s="27"/>
      <c r="CK34" s="27"/>
      <c r="CL34" s="27"/>
      <c r="CM34" s="27"/>
      <c r="CN34" s="27"/>
      <c r="CO34" s="27"/>
      <c r="CP34" s="27"/>
      <c r="CQ34" s="27"/>
      <c r="CR34" s="27"/>
      <c r="CS34" s="27"/>
      <c r="CT34" s="27"/>
      <c r="CU34" s="27"/>
      <c r="CV34" s="27"/>
      <c r="CW34" s="27"/>
      <c r="CX34" s="27"/>
      <c r="CY34" s="27"/>
      <c r="CZ34" s="27"/>
      <c r="DA34" s="27"/>
      <c r="DB34" s="27"/>
      <c r="DC34" s="27"/>
      <c r="DD34" s="27"/>
      <c r="DE34" s="27"/>
      <c r="DF34" s="27"/>
      <c r="DG34" s="27"/>
      <c r="DH34" s="27"/>
      <c r="DI34" s="27"/>
      <c r="DJ34" s="27"/>
      <c r="DK34" s="27"/>
      <c r="DL34" s="27"/>
      <c r="DM34" s="27"/>
      <c r="DN34" s="27"/>
      <c r="DO34" s="27"/>
      <c r="DP34" s="27"/>
      <c r="DQ34" s="27"/>
      <c r="DR34" s="27"/>
      <c r="DS34" s="27"/>
      <c r="DT34" s="27"/>
      <c r="DU34" s="27"/>
      <c r="DV34" s="27"/>
      <c r="DW34" s="27"/>
      <c r="DX34" s="27"/>
      <c r="DY34" s="27"/>
      <c r="DZ34" s="27"/>
      <c r="EA34" s="27"/>
      <c r="EB34" s="27"/>
      <c r="EC34" s="27"/>
      <c r="ED34" s="27"/>
      <c r="EE34" s="27"/>
      <c r="EF34" s="27"/>
      <c r="EG34" s="27"/>
      <c r="EH34" s="27"/>
      <c r="EI34" s="27"/>
      <c r="EJ34" s="27"/>
      <c r="EK34" s="27"/>
      <c r="EL34" s="27"/>
      <c r="EM34" s="27"/>
      <c r="EN34" s="27"/>
      <c r="EO34" s="27"/>
      <c r="EP34" s="27"/>
      <c r="EQ34" s="27"/>
      <c r="ER34" s="27"/>
      <c r="ES34" s="27"/>
      <c r="ET34" s="27"/>
      <c r="EU34" s="27"/>
      <c r="EV34" s="27"/>
      <c r="EW34" s="27"/>
      <c r="EX34" s="27"/>
      <c r="EY34" s="27"/>
      <c r="EZ34" s="27"/>
      <c r="FA34" s="27"/>
      <c r="FB34" s="27"/>
      <c r="FC34" s="27"/>
      <c r="FD34" s="27"/>
      <c r="FE34" s="27"/>
      <c r="FF34" s="27"/>
      <c r="FG34" s="27"/>
      <c r="FH34" s="27"/>
      <c r="FI34" s="27"/>
      <c r="FJ34" s="27"/>
      <c r="FK34" s="27"/>
      <c r="FL34" s="27"/>
      <c r="FM34" s="27"/>
      <c r="FN34" s="27"/>
      <c r="FO34" s="27"/>
      <c r="FP34" s="27"/>
      <c r="FQ34" s="27"/>
      <c r="FR34" s="27"/>
      <c r="FS34" s="27"/>
      <c r="FT34" s="27"/>
      <c r="FU34" s="27"/>
      <c r="FV34" s="27"/>
      <c r="FW34" s="27"/>
      <c r="FX34" s="27"/>
      <c r="FY34" s="27"/>
      <c r="FZ34" s="27"/>
      <c r="GA34" s="27"/>
      <c r="GB34" s="27"/>
      <c r="GC34" s="27"/>
      <c r="GD34" s="27"/>
      <c r="GE34" s="27"/>
      <c r="GF34" s="27"/>
      <c r="GG34" s="27"/>
      <c r="GH34" s="27"/>
      <c r="GI34" s="27"/>
      <c r="GJ34" s="27"/>
      <c r="GK34" s="27"/>
      <c r="GL34" s="27"/>
      <c r="GM34" s="27"/>
      <c r="GN34" s="27"/>
      <c r="GO34" s="27"/>
      <c r="GP34" s="27"/>
      <c r="GQ34" s="27"/>
      <c r="GR34" s="27"/>
      <c r="GS34" s="27"/>
      <c r="GT34" s="27"/>
      <c r="GU34" s="27"/>
      <c r="GV34" s="27"/>
      <c r="GW34" s="27"/>
      <c r="GX34" s="27"/>
      <c r="GY34" s="27"/>
      <c r="GZ34" s="27"/>
      <c r="HA34" s="27"/>
      <c r="HB34" s="27"/>
      <c r="HC34" s="27"/>
      <c r="HD34" s="27"/>
      <c r="HE34" s="27"/>
      <c r="HF34" s="27"/>
      <c r="HG34" s="27"/>
      <c r="HH34" s="27"/>
      <c r="HI34" s="27"/>
      <c r="HJ34" s="27"/>
      <c r="HK34" s="27"/>
      <c r="HL34" s="27"/>
      <c r="HM34" s="27"/>
      <c r="HN34" s="27"/>
      <c r="HO34" s="27"/>
      <c r="HP34" s="27"/>
      <c r="HQ34" s="27"/>
      <c r="HR34" s="27"/>
      <c r="HS34" s="27"/>
      <c r="HT34" s="27"/>
      <c r="HU34" s="27"/>
      <c r="HV34" s="27"/>
      <c r="HW34" s="27"/>
      <c r="HX34" s="27"/>
      <c r="HY34" s="27"/>
      <c r="HZ34" s="27"/>
      <c r="IA34" s="27"/>
      <c r="IB34" s="27"/>
      <c r="IC34" s="27"/>
      <c r="ID34" s="27"/>
      <c r="IE34" s="27"/>
      <c r="IF34" s="27"/>
      <c r="IG34" s="27"/>
      <c r="IH34" s="27"/>
      <c r="II34" s="27"/>
      <c r="IJ34" s="27"/>
      <c r="IK34" s="27"/>
      <c r="IL34" s="27"/>
      <c r="IM34" s="27"/>
    </row>
    <row r="35" s="3" customFormat="1" ht="35" customHeight="1" spans="1:11">
      <c r="A35" s="18" t="s">
        <v>13</v>
      </c>
      <c r="B35" s="19" t="s">
        <v>70</v>
      </c>
      <c r="C35" s="20" t="s">
        <v>27</v>
      </c>
      <c r="D35" s="20" t="s">
        <v>28</v>
      </c>
      <c r="E35" s="20" t="s">
        <v>71</v>
      </c>
      <c r="F35" s="22">
        <v>2</v>
      </c>
      <c r="G35" s="22" t="s">
        <v>30</v>
      </c>
      <c r="H35" s="23">
        <v>246</v>
      </c>
      <c r="I35" s="26">
        <v>252</v>
      </c>
      <c r="J35" s="22">
        <f t="shared" si="0"/>
        <v>-6</v>
      </c>
      <c r="K35" s="22"/>
    </row>
    <row r="36" s="3" customFormat="1" ht="35" customHeight="1" spans="1:11">
      <c r="A36" s="18" t="s">
        <v>13</v>
      </c>
      <c r="B36" s="24"/>
      <c r="C36" s="20" t="s">
        <v>27</v>
      </c>
      <c r="D36" s="20" t="s">
        <v>33</v>
      </c>
      <c r="E36" s="20" t="s">
        <v>72</v>
      </c>
      <c r="F36" s="22">
        <v>1</v>
      </c>
      <c r="G36" s="22" t="s">
        <v>30</v>
      </c>
      <c r="H36" s="23">
        <v>50</v>
      </c>
      <c r="I36" s="26">
        <v>50</v>
      </c>
      <c r="J36" s="22">
        <f t="shared" si="0"/>
        <v>0</v>
      </c>
      <c r="K36" s="22"/>
    </row>
    <row r="37" s="3" customFormat="1" ht="35" customHeight="1" spans="1:11">
      <c r="A37" s="18" t="s">
        <v>13</v>
      </c>
      <c r="B37" s="24"/>
      <c r="C37" s="20" t="s">
        <v>27</v>
      </c>
      <c r="D37" s="20" t="s">
        <v>33</v>
      </c>
      <c r="E37" s="20" t="s">
        <v>73</v>
      </c>
      <c r="F37" s="22">
        <v>1</v>
      </c>
      <c r="G37" s="22" t="s">
        <v>30</v>
      </c>
      <c r="H37" s="23">
        <v>50</v>
      </c>
      <c r="I37" s="26">
        <v>50</v>
      </c>
      <c r="J37" s="22">
        <f t="shared" si="0"/>
        <v>0</v>
      </c>
      <c r="K37" s="22"/>
    </row>
    <row r="38" s="3" customFormat="1" ht="35" customHeight="1" spans="1:11">
      <c r="A38" s="18" t="s">
        <v>13</v>
      </c>
      <c r="B38" s="24"/>
      <c r="C38" s="20" t="s">
        <v>15</v>
      </c>
      <c r="D38" s="20" t="s">
        <v>38</v>
      </c>
      <c r="E38" s="20" t="s">
        <v>74</v>
      </c>
      <c r="F38" s="22">
        <v>52130</v>
      </c>
      <c r="G38" s="22" t="s">
        <v>40</v>
      </c>
      <c r="H38" s="23">
        <v>104.26</v>
      </c>
      <c r="I38" s="26">
        <v>104</v>
      </c>
      <c r="J38" s="22">
        <f t="shared" si="0"/>
        <v>0.260000000000005</v>
      </c>
      <c r="K38" s="22"/>
    </row>
    <row r="39" s="3" customFormat="1" ht="35" customHeight="1" spans="1:11">
      <c r="A39" s="18" t="s">
        <v>13</v>
      </c>
      <c r="B39" s="24"/>
      <c r="C39" s="20" t="s">
        <v>15</v>
      </c>
      <c r="D39" s="20" t="s">
        <v>38</v>
      </c>
      <c r="E39" s="20" t="s">
        <v>75</v>
      </c>
      <c r="F39" s="22">
        <v>105952</v>
      </c>
      <c r="G39" s="22" t="s">
        <v>40</v>
      </c>
      <c r="H39" s="23">
        <v>211.9</v>
      </c>
      <c r="I39" s="26">
        <v>193</v>
      </c>
      <c r="J39" s="22">
        <f t="shared" si="0"/>
        <v>18.9</v>
      </c>
      <c r="K39" s="22"/>
    </row>
    <row r="40" s="3" customFormat="1" ht="35" customHeight="1" spans="1:11">
      <c r="A40" s="18" t="s">
        <v>13</v>
      </c>
      <c r="B40" s="24"/>
      <c r="C40" s="20" t="s">
        <v>15</v>
      </c>
      <c r="D40" s="20" t="s">
        <v>38</v>
      </c>
      <c r="E40" s="20" t="s">
        <v>76</v>
      </c>
      <c r="F40" s="22">
        <v>54530</v>
      </c>
      <c r="G40" s="22" t="s">
        <v>40</v>
      </c>
      <c r="H40" s="23">
        <v>109.06</v>
      </c>
      <c r="I40" s="26">
        <v>109</v>
      </c>
      <c r="J40" s="22">
        <f t="shared" si="0"/>
        <v>0.0600000000000023</v>
      </c>
      <c r="K40" s="22"/>
    </row>
    <row r="41" s="3" customFormat="1" ht="35" customHeight="1" spans="1:11">
      <c r="A41" s="18" t="s">
        <v>13</v>
      </c>
      <c r="B41" s="24"/>
      <c r="C41" s="20" t="s">
        <v>15</v>
      </c>
      <c r="D41" s="20" t="s">
        <v>38</v>
      </c>
      <c r="E41" s="20" t="s">
        <v>77</v>
      </c>
      <c r="F41" s="22">
        <v>63712</v>
      </c>
      <c r="G41" s="22" t="s">
        <v>40</v>
      </c>
      <c r="H41" s="23">
        <v>127.42</v>
      </c>
      <c r="I41" s="26">
        <v>239</v>
      </c>
      <c r="J41" s="22">
        <f t="shared" si="0"/>
        <v>-111.58</v>
      </c>
      <c r="K41" s="22"/>
    </row>
    <row r="42" s="3" customFormat="1" ht="35" customHeight="1" spans="1:11">
      <c r="A42" s="18" t="s">
        <v>13</v>
      </c>
      <c r="B42" s="25"/>
      <c r="C42" s="20" t="s">
        <v>15</v>
      </c>
      <c r="D42" s="20" t="s">
        <v>16</v>
      </c>
      <c r="E42" s="20" t="s">
        <v>78</v>
      </c>
      <c r="F42" s="22">
        <v>700</v>
      </c>
      <c r="G42" s="22" t="s">
        <v>18</v>
      </c>
      <c r="H42" s="23">
        <v>56</v>
      </c>
      <c r="I42" s="26">
        <v>55</v>
      </c>
      <c r="J42" s="22">
        <f t="shared" si="0"/>
        <v>1</v>
      </c>
      <c r="K42" s="22"/>
    </row>
    <row r="43" s="3" customFormat="1" ht="35" customHeight="1" spans="1:11">
      <c r="A43" s="18" t="s">
        <v>13</v>
      </c>
      <c r="B43" s="19" t="s">
        <v>79</v>
      </c>
      <c r="C43" s="20" t="s">
        <v>27</v>
      </c>
      <c r="D43" s="20" t="s">
        <v>28</v>
      </c>
      <c r="E43" s="20" t="s">
        <v>80</v>
      </c>
      <c r="F43" s="22">
        <v>1</v>
      </c>
      <c r="G43" s="22" t="s">
        <v>30</v>
      </c>
      <c r="H43" s="23">
        <v>123</v>
      </c>
      <c r="I43" s="26">
        <v>127.5</v>
      </c>
      <c r="J43" s="22">
        <f t="shared" si="0"/>
        <v>-4.5</v>
      </c>
      <c r="K43" s="22"/>
    </row>
    <row r="44" s="3" customFormat="1" ht="35" customHeight="1" spans="1:11">
      <c r="A44" s="18" t="s">
        <v>13</v>
      </c>
      <c r="B44" s="24"/>
      <c r="C44" s="20" t="s">
        <v>15</v>
      </c>
      <c r="D44" s="20" t="s">
        <v>16</v>
      </c>
      <c r="E44" s="20" t="s">
        <v>81</v>
      </c>
      <c r="F44" s="22">
        <v>650</v>
      </c>
      <c r="G44" s="22" t="s">
        <v>18</v>
      </c>
      <c r="H44" s="23">
        <v>52</v>
      </c>
      <c r="I44" s="26">
        <v>83</v>
      </c>
      <c r="J44" s="22">
        <f t="shared" si="0"/>
        <v>-31</v>
      </c>
      <c r="K44" s="22"/>
    </row>
    <row r="45" s="3" customFormat="1" ht="35" customHeight="1" spans="1:11">
      <c r="A45" s="18" t="s">
        <v>13</v>
      </c>
      <c r="B45" s="24"/>
      <c r="C45" s="20" t="s">
        <v>15</v>
      </c>
      <c r="D45" s="20" t="s">
        <v>16</v>
      </c>
      <c r="E45" s="20" t="s">
        <v>82</v>
      </c>
      <c r="F45" s="22">
        <v>990</v>
      </c>
      <c r="G45" s="22" t="s">
        <v>18</v>
      </c>
      <c r="H45" s="23">
        <v>79.2</v>
      </c>
      <c r="I45" s="26">
        <v>77</v>
      </c>
      <c r="J45" s="22">
        <f t="shared" si="0"/>
        <v>2.2</v>
      </c>
      <c r="K45" s="22"/>
    </row>
    <row r="46" s="3" customFormat="1" ht="35" customHeight="1" spans="1:11">
      <c r="A46" s="18" t="s">
        <v>13</v>
      </c>
      <c r="B46" s="24"/>
      <c r="C46" s="20" t="s">
        <v>15</v>
      </c>
      <c r="D46" s="20" t="s">
        <v>16</v>
      </c>
      <c r="E46" s="20" t="s">
        <v>83</v>
      </c>
      <c r="F46" s="22">
        <v>640</v>
      </c>
      <c r="G46" s="22" t="s">
        <v>18</v>
      </c>
      <c r="H46" s="23">
        <v>51.2</v>
      </c>
      <c r="I46" s="26">
        <v>51</v>
      </c>
      <c r="J46" s="22">
        <f t="shared" si="0"/>
        <v>0.200000000000003</v>
      </c>
      <c r="K46" s="22"/>
    </row>
    <row r="47" s="3" customFormat="1" ht="35" customHeight="1" spans="1:11">
      <c r="A47" s="18" t="s">
        <v>13</v>
      </c>
      <c r="B47" s="24"/>
      <c r="C47" s="20" t="s">
        <v>15</v>
      </c>
      <c r="D47" s="20" t="s">
        <v>16</v>
      </c>
      <c r="E47" s="20" t="s">
        <v>84</v>
      </c>
      <c r="F47" s="22">
        <v>665</v>
      </c>
      <c r="G47" s="22" t="s">
        <v>18</v>
      </c>
      <c r="H47" s="23">
        <v>53.2</v>
      </c>
      <c r="I47" s="26">
        <v>51</v>
      </c>
      <c r="J47" s="22">
        <f t="shared" si="0"/>
        <v>2.2</v>
      </c>
      <c r="K47" s="22"/>
    </row>
    <row r="48" s="3" customFormat="1" ht="35" customHeight="1" spans="1:11">
      <c r="A48" s="18" t="s">
        <v>13</v>
      </c>
      <c r="B48" s="25"/>
      <c r="C48" s="20" t="s">
        <v>15</v>
      </c>
      <c r="D48" s="20" t="s">
        <v>85</v>
      </c>
      <c r="E48" s="20" t="s">
        <v>17</v>
      </c>
      <c r="F48" s="21">
        <v>0</v>
      </c>
      <c r="G48" s="22" t="s">
        <v>86</v>
      </c>
      <c r="H48" s="23"/>
      <c r="I48" s="26">
        <v>85</v>
      </c>
      <c r="J48" s="22">
        <f t="shared" si="0"/>
        <v>-85</v>
      </c>
      <c r="K48" s="21"/>
    </row>
    <row r="49" s="3" customFormat="1" ht="35" customHeight="1" spans="1:11">
      <c r="A49" s="18" t="s">
        <v>13</v>
      </c>
      <c r="B49" s="19" t="s">
        <v>87</v>
      </c>
      <c r="C49" s="20" t="s">
        <v>27</v>
      </c>
      <c r="D49" s="20" t="s">
        <v>28</v>
      </c>
      <c r="E49" s="20" t="s">
        <v>88</v>
      </c>
      <c r="F49" s="22">
        <v>2</v>
      </c>
      <c r="G49" s="22" t="s">
        <v>30</v>
      </c>
      <c r="H49" s="23">
        <v>246.9</v>
      </c>
      <c r="I49" s="26">
        <v>263</v>
      </c>
      <c r="J49" s="22">
        <f t="shared" si="0"/>
        <v>-16.1</v>
      </c>
      <c r="K49" s="22"/>
    </row>
    <row r="50" s="3" customFormat="1" ht="35" customHeight="1" spans="1:11">
      <c r="A50" s="18" t="s">
        <v>13</v>
      </c>
      <c r="B50" s="24"/>
      <c r="C50" s="20" t="s">
        <v>27</v>
      </c>
      <c r="D50" s="20" t="s">
        <v>33</v>
      </c>
      <c r="E50" s="20" t="s">
        <v>89</v>
      </c>
      <c r="F50" s="22">
        <v>2</v>
      </c>
      <c r="G50" s="22" t="s">
        <v>30</v>
      </c>
      <c r="H50" s="23">
        <v>100</v>
      </c>
      <c r="I50" s="26">
        <v>100</v>
      </c>
      <c r="J50" s="22">
        <f t="shared" si="0"/>
        <v>0</v>
      </c>
      <c r="K50" s="22"/>
    </row>
    <row r="51" s="3" customFormat="1" ht="35" customHeight="1" spans="1:11">
      <c r="A51" s="18" t="s">
        <v>13</v>
      </c>
      <c r="B51" s="24"/>
      <c r="C51" s="20" t="s">
        <v>27</v>
      </c>
      <c r="D51" s="20" t="s">
        <v>33</v>
      </c>
      <c r="E51" s="20" t="s">
        <v>90</v>
      </c>
      <c r="F51" s="22">
        <v>2</v>
      </c>
      <c r="G51" s="22" t="s">
        <v>30</v>
      </c>
      <c r="H51" s="23">
        <v>100</v>
      </c>
      <c r="I51" s="26">
        <v>100</v>
      </c>
      <c r="J51" s="22">
        <f t="shared" si="0"/>
        <v>0</v>
      </c>
      <c r="K51" s="22"/>
    </row>
    <row r="52" s="3" customFormat="1" ht="35" customHeight="1" spans="1:11">
      <c r="A52" s="18" t="s">
        <v>13</v>
      </c>
      <c r="B52" s="24"/>
      <c r="C52" s="20" t="s">
        <v>15</v>
      </c>
      <c r="D52" s="20" t="s">
        <v>38</v>
      </c>
      <c r="E52" s="20" t="s">
        <v>91</v>
      </c>
      <c r="F52" s="22">
        <v>19043</v>
      </c>
      <c r="G52" s="22" t="s">
        <v>40</v>
      </c>
      <c r="H52" s="23">
        <v>38.08</v>
      </c>
      <c r="I52" s="26">
        <v>219</v>
      </c>
      <c r="J52" s="22">
        <f t="shared" si="0"/>
        <v>-180.92</v>
      </c>
      <c r="K52" s="22"/>
    </row>
    <row r="53" s="3" customFormat="1" ht="35" customHeight="1" spans="1:11">
      <c r="A53" s="18" t="s">
        <v>13</v>
      </c>
      <c r="B53" s="25"/>
      <c r="C53" s="20" t="s">
        <v>92</v>
      </c>
      <c r="D53" s="20" t="s">
        <v>93</v>
      </c>
      <c r="E53" s="20" t="s">
        <v>94</v>
      </c>
      <c r="F53" s="22">
        <v>4</v>
      </c>
      <c r="G53" s="22" t="s">
        <v>62</v>
      </c>
      <c r="H53" s="23">
        <v>94.4</v>
      </c>
      <c r="I53" s="26">
        <v>42</v>
      </c>
      <c r="J53" s="22">
        <f t="shared" si="0"/>
        <v>52.4</v>
      </c>
      <c r="K53" s="22"/>
    </row>
    <row r="54" s="3" customFormat="1" ht="35" customHeight="1" spans="1:11">
      <c r="A54" s="18" t="s">
        <v>13</v>
      </c>
      <c r="B54" s="19" t="s">
        <v>95</v>
      </c>
      <c r="C54" s="20" t="s">
        <v>27</v>
      </c>
      <c r="D54" s="20" t="s">
        <v>33</v>
      </c>
      <c r="E54" s="20" t="s">
        <v>96</v>
      </c>
      <c r="F54" s="22">
        <v>1</v>
      </c>
      <c r="G54" s="22" t="s">
        <v>30</v>
      </c>
      <c r="H54" s="23">
        <v>50</v>
      </c>
      <c r="I54" s="26">
        <v>50</v>
      </c>
      <c r="J54" s="22">
        <f t="shared" si="0"/>
        <v>0</v>
      </c>
      <c r="K54" s="22"/>
    </row>
    <row r="55" s="3" customFormat="1" ht="35" customHeight="1" spans="1:11">
      <c r="A55" s="18" t="s">
        <v>13</v>
      </c>
      <c r="B55" s="24"/>
      <c r="C55" s="20" t="s">
        <v>27</v>
      </c>
      <c r="D55" s="20" t="s">
        <v>33</v>
      </c>
      <c r="E55" s="20" t="s">
        <v>97</v>
      </c>
      <c r="F55" s="22">
        <v>1</v>
      </c>
      <c r="G55" s="22" t="s">
        <v>30</v>
      </c>
      <c r="H55" s="23">
        <v>50</v>
      </c>
      <c r="I55" s="26">
        <v>50</v>
      </c>
      <c r="J55" s="22">
        <f t="shared" si="0"/>
        <v>0</v>
      </c>
      <c r="K55" s="22"/>
    </row>
    <row r="56" s="3" customFormat="1" ht="35" customHeight="1" spans="1:11">
      <c r="A56" s="18" t="s">
        <v>13</v>
      </c>
      <c r="B56" s="24"/>
      <c r="C56" s="20" t="s">
        <v>59</v>
      </c>
      <c r="D56" s="20" t="s">
        <v>68</v>
      </c>
      <c r="E56" s="20" t="s">
        <v>98</v>
      </c>
      <c r="F56" s="22">
        <v>1</v>
      </c>
      <c r="G56" s="22" t="s">
        <v>30</v>
      </c>
      <c r="H56" s="23">
        <v>3.58</v>
      </c>
      <c r="I56" s="26">
        <v>3.5</v>
      </c>
      <c r="J56" s="22">
        <f t="shared" si="0"/>
        <v>0.0800000000000001</v>
      </c>
      <c r="K56" s="22"/>
    </row>
    <row r="57" s="3" customFormat="1" ht="35" customHeight="1" spans="1:11">
      <c r="A57" s="18" t="s">
        <v>13</v>
      </c>
      <c r="B57" s="24"/>
      <c r="C57" s="20" t="s">
        <v>15</v>
      </c>
      <c r="D57" s="20" t="s">
        <v>38</v>
      </c>
      <c r="E57" s="20" t="s">
        <v>99</v>
      </c>
      <c r="F57" s="22">
        <v>39750</v>
      </c>
      <c r="G57" s="22" t="s">
        <v>40</v>
      </c>
      <c r="H57" s="23">
        <v>79.5</v>
      </c>
      <c r="I57" s="26">
        <v>125</v>
      </c>
      <c r="J57" s="22">
        <f t="shared" si="0"/>
        <v>-45.5</v>
      </c>
      <c r="K57" s="22"/>
    </row>
    <row r="58" s="3" customFormat="1" ht="35" customHeight="1" spans="1:11">
      <c r="A58" s="18" t="s">
        <v>13</v>
      </c>
      <c r="B58" s="24"/>
      <c r="C58" s="20" t="s">
        <v>15</v>
      </c>
      <c r="D58" s="20" t="s">
        <v>38</v>
      </c>
      <c r="E58" s="20" t="s">
        <v>100</v>
      </c>
      <c r="F58" s="22">
        <v>105000</v>
      </c>
      <c r="G58" s="22" t="s">
        <v>40</v>
      </c>
      <c r="H58" s="23">
        <v>210</v>
      </c>
      <c r="I58" s="26">
        <v>176</v>
      </c>
      <c r="J58" s="22">
        <f t="shared" si="0"/>
        <v>34</v>
      </c>
      <c r="K58" s="22"/>
    </row>
    <row r="59" s="3" customFormat="1" ht="35" customHeight="1" spans="1:11">
      <c r="A59" s="18" t="s">
        <v>13</v>
      </c>
      <c r="B59" s="24"/>
      <c r="C59" s="20" t="s">
        <v>15</v>
      </c>
      <c r="D59" s="20" t="s">
        <v>16</v>
      </c>
      <c r="E59" s="20" t="s">
        <v>101</v>
      </c>
      <c r="F59" s="22">
        <v>146</v>
      </c>
      <c r="G59" s="22" t="s">
        <v>18</v>
      </c>
      <c r="H59" s="23">
        <v>7.3</v>
      </c>
      <c r="I59" s="26">
        <v>4</v>
      </c>
      <c r="J59" s="22">
        <f t="shared" si="0"/>
        <v>3.3</v>
      </c>
      <c r="K59" s="22"/>
    </row>
    <row r="60" s="3" customFormat="1" ht="35" customHeight="1" spans="1:11">
      <c r="A60" s="18" t="s">
        <v>13</v>
      </c>
      <c r="B60" s="24"/>
      <c r="C60" s="20" t="s">
        <v>15</v>
      </c>
      <c r="D60" s="20" t="s">
        <v>16</v>
      </c>
      <c r="E60" s="20" t="s">
        <v>102</v>
      </c>
      <c r="F60" s="22">
        <v>684</v>
      </c>
      <c r="G60" s="22" t="s">
        <v>18</v>
      </c>
      <c r="H60" s="23">
        <v>54.72</v>
      </c>
      <c r="I60" s="26">
        <v>64</v>
      </c>
      <c r="J60" s="22">
        <f t="shared" si="0"/>
        <v>-9.28</v>
      </c>
      <c r="K60" s="22"/>
    </row>
    <row r="61" s="3" customFormat="1" ht="35" customHeight="1" spans="1:11">
      <c r="A61" s="18" t="s">
        <v>13</v>
      </c>
      <c r="B61" s="24"/>
      <c r="C61" s="20" t="s">
        <v>15</v>
      </c>
      <c r="D61" s="20" t="s">
        <v>16</v>
      </c>
      <c r="E61" s="20" t="s">
        <v>17</v>
      </c>
      <c r="F61" s="21">
        <v>0</v>
      </c>
      <c r="G61" s="22" t="s">
        <v>18</v>
      </c>
      <c r="H61" s="23">
        <v>0</v>
      </c>
      <c r="I61" s="26">
        <v>13</v>
      </c>
      <c r="J61" s="22">
        <f t="shared" si="0"/>
        <v>-13</v>
      </c>
      <c r="K61" s="21"/>
    </row>
    <row r="62" s="3" customFormat="1" ht="35" customHeight="1" spans="1:11">
      <c r="A62" s="18" t="s">
        <v>13</v>
      </c>
      <c r="B62" s="24"/>
      <c r="C62" s="20" t="s">
        <v>15</v>
      </c>
      <c r="D62" s="20" t="s">
        <v>16</v>
      </c>
      <c r="E62" s="20" t="s">
        <v>17</v>
      </c>
      <c r="F62" s="21">
        <v>0</v>
      </c>
      <c r="G62" s="22" t="s">
        <v>18</v>
      </c>
      <c r="H62" s="23">
        <v>0</v>
      </c>
      <c r="I62" s="26">
        <v>24</v>
      </c>
      <c r="J62" s="22">
        <f t="shared" si="0"/>
        <v>-24</v>
      </c>
      <c r="K62" s="21"/>
    </row>
    <row r="63" s="3" customFormat="1" ht="35" customHeight="1" spans="1:11">
      <c r="A63" s="18" t="s">
        <v>13</v>
      </c>
      <c r="B63" s="25"/>
      <c r="C63" s="20" t="s">
        <v>15</v>
      </c>
      <c r="D63" s="20" t="s">
        <v>16</v>
      </c>
      <c r="E63" s="20" t="s">
        <v>17</v>
      </c>
      <c r="F63" s="21">
        <v>0</v>
      </c>
      <c r="G63" s="22" t="s">
        <v>18</v>
      </c>
      <c r="H63" s="23">
        <v>0</v>
      </c>
      <c r="I63" s="26">
        <v>48</v>
      </c>
      <c r="J63" s="22">
        <f t="shared" si="0"/>
        <v>-48</v>
      </c>
      <c r="K63" s="21"/>
    </row>
    <row r="64" s="3" customFormat="1" ht="35" customHeight="1" spans="1:11">
      <c r="A64" s="18" t="s">
        <v>13</v>
      </c>
      <c r="B64" s="19" t="s">
        <v>103</v>
      </c>
      <c r="C64" s="20" t="s">
        <v>27</v>
      </c>
      <c r="D64" s="20" t="s">
        <v>33</v>
      </c>
      <c r="E64" s="20" t="s">
        <v>104</v>
      </c>
      <c r="F64" s="22">
        <v>1</v>
      </c>
      <c r="G64" s="22" t="s">
        <v>30</v>
      </c>
      <c r="H64" s="23">
        <v>50</v>
      </c>
      <c r="I64" s="26">
        <v>50</v>
      </c>
      <c r="J64" s="22">
        <f t="shared" si="0"/>
        <v>0</v>
      </c>
      <c r="K64" s="22"/>
    </row>
    <row r="65" s="3" customFormat="1" ht="35" customHeight="1" spans="1:11">
      <c r="A65" s="18" t="s">
        <v>13</v>
      </c>
      <c r="B65" s="24"/>
      <c r="C65" s="20" t="s">
        <v>27</v>
      </c>
      <c r="D65" s="20" t="s">
        <v>33</v>
      </c>
      <c r="E65" s="20" t="s">
        <v>105</v>
      </c>
      <c r="F65" s="22">
        <v>2</v>
      </c>
      <c r="G65" s="22" t="s">
        <v>30</v>
      </c>
      <c r="H65" s="23">
        <v>100</v>
      </c>
      <c r="I65" s="26">
        <v>100</v>
      </c>
      <c r="J65" s="22">
        <f t="shared" si="0"/>
        <v>0</v>
      </c>
      <c r="K65" s="22"/>
    </row>
    <row r="66" s="3" customFormat="1" ht="35" customHeight="1" spans="1:11">
      <c r="A66" s="18" t="s">
        <v>13</v>
      </c>
      <c r="B66" s="24"/>
      <c r="C66" s="20" t="s">
        <v>15</v>
      </c>
      <c r="D66" s="20" t="s">
        <v>38</v>
      </c>
      <c r="E66" s="20" t="s">
        <v>106</v>
      </c>
      <c r="F66" s="22">
        <v>45594</v>
      </c>
      <c r="G66" s="22" t="s">
        <v>40</v>
      </c>
      <c r="H66" s="23">
        <v>91.18</v>
      </c>
      <c r="I66" s="26">
        <v>147</v>
      </c>
      <c r="J66" s="22">
        <f t="shared" si="0"/>
        <v>-55.82</v>
      </c>
      <c r="K66" s="22"/>
    </row>
    <row r="67" s="3" customFormat="1" ht="35" customHeight="1" spans="1:11">
      <c r="A67" s="18" t="s">
        <v>13</v>
      </c>
      <c r="B67" s="24"/>
      <c r="C67" s="20" t="s">
        <v>15</v>
      </c>
      <c r="D67" s="20" t="s">
        <v>16</v>
      </c>
      <c r="E67" s="20" t="s">
        <v>107</v>
      </c>
      <c r="F67" s="22">
        <v>910</v>
      </c>
      <c r="G67" s="22" t="s">
        <v>18</v>
      </c>
      <c r="H67" s="23">
        <v>72.8</v>
      </c>
      <c r="I67" s="26">
        <v>49</v>
      </c>
      <c r="J67" s="22">
        <f t="shared" si="0"/>
        <v>23.8</v>
      </c>
      <c r="K67" s="22"/>
    </row>
    <row r="68" s="3" customFormat="1" ht="35" customHeight="1" spans="1:11">
      <c r="A68" s="18" t="s">
        <v>13</v>
      </c>
      <c r="B68" s="24"/>
      <c r="C68" s="20" t="s">
        <v>15</v>
      </c>
      <c r="D68" s="20" t="s">
        <v>16</v>
      </c>
      <c r="E68" s="20" t="s">
        <v>108</v>
      </c>
      <c r="F68" s="22">
        <v>395</v>
      </c>
      <c r="G68" s="22" t="s">
        <v>18</v>
      </c>
      <c r="H68" s="23">
        <v>31.6</v>
      </c>
      <c r="I68" s="26">
        <v>42</v>
      </c>
      <c r="J68" s="22">
        <f t="shared" si="0"/>
        <v>-10.4</v>
      </c>
      <c r="K68" s="22"/>
    </row>
    <row r="69" s="3" customFormat="1" ht="35" customHeight="1" spans="1:11">
      <c r="A69" s="18" t="s">
        <v>13</v>
      </c>
      <c r="B69" s="24"/>
      <c r="C69" s="20" t="s">
        <v>15</v>
      </c>
      <c r="D69" s="20" t="s">
        <v>16</v>
      </c>
      <c r="E69" s="20" t="s">
        <v>109</v>
      </c>
      <c r="F69" s="22">
        <v>168</v>
      </c>
      <c r="G69" s="22" t="s">
        <v>18</v>
      </c>
      <c r="H69" s="23">
        <v>13.44</v>
      </c>
      <c r="I69" s="26">
        <v>14</v>
      </c>
      <c r="J69" s="22">
        <f t="shared" ref="J69:J100" si="1">H69-I69</f>
        <v>-0.56</v>
      </c>
      <c r="K69" s="22"/>
    </row>
    <row r="70" s="3" customFormat="1" ht="35" customHeight="1" spans="1:11">
      <c r="A70" s="18" t="s">
        <v>13</v>
      </c>
      <c r="B70" s="24"/>
      <c r="C70" s="20" t="s">
        <v>15</v>
      </c>
      <c r="D70" s="20" t="s">
        <v>16</v>
      </c>
      <c r="E70" s="20" t="s">
        <v>110</v>
      </c>
      <c r="F70" s="22">
        <v>117</v>
      </c>
      <c r="G70" s="22" t="s">
        <v>18</v>
      </c>
      <c r="H70" s="23">
        <v>5.85</v>
      </c>
      <c r="I70" s="26">
        <v>6</v>
      </c>
      <c r="J70" s="22">
        <f t="shared" si="1"/>
        <v>-0.15</v>
      </c>
      <c r="K70" s="22"/>
    </row>
    <row r="71" s="3" customFormat="1" ht="35" customHeight="1" spans="1:11">
      <c r="A71" s="18" t="s">
        <v>13</v>
      </c>
      <c r="B71" s="25"/>
      <c r="C71" s="20" t="s">
        <v>15</v>
      </c>
      <c r="D71" s="20" t="s">
        <v>16</v>
      </c>
      <c r="E71" s="20" t="s">
        <v>111</v>
      </c>
      <c r="F71" s="22">
        <v>29</v>
      </c>
      <c r="G71" s="22" t="s">
        <v>18</v>
      </c>
      <c r="H71" s="23">
        <v>2.32</v>
      </c>
      <c r="I71" s="26">
        <v>6</v>
      </c>
      <c r="J71" s="22">
        <f t="shared" si="1"/>
        <v>-3.68</v>
      </c>
      <c r="K71" s="22"/>
    </row>
    <row r="72" s="3" customFormat="1" ht="35" customHeight="1" spans="1:247">
      <c r="A72" s="18" t="s">
        <v>13</v>
      </c>
      <c r="B72" s="19" t="s">
        <v>112</v>
      </c>
      <c r="C72" s="20" t="s">
        <v>27</v>
      </c>
      <c r="D72" s="20" t="s">
        <v>28</v>
      </c>
      <c r="E72" s="20" t="s">
        <v>113</v>
      </c>
      <c r="F72" s="22">
        <v>2</v>
      </c>
      <c r="G72" s="22" t="s">
        <v>30</v>
      </c>
      <c r="H72" s="23">
        <v>247.2</v>
      </c>
      <c r="I72" s="26">
        <v>247</v>
      </c>
      <c r="J72" s="22">
        <f t="shared" si="1"/>
        <v>0.199999999999989</v>
      </c>
      <c r="K72" s="22"/>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27"/>
      <c r="BK72" s="27"/>
      <c r="BL72" s="27"/>
      <c r="BM72" s="27"/>
      <c r="BN72" s="27"/>
      <c r="BO72" s="27"/>
      <c r="BP72" s="27"/>
      <c r="BQ72" s="27"/>
      <c r="BR72" s="27"/>
      <c r="BS72" s="27"/>
      <c r="BT72" s="27"/>
      <c r="BU72" s="27"/>
      <c r="BV72" s="27"/>
      <c r="BW72" s="27"/>
      <c r="BX72" s="27"/>
      <c r="BY72" s="27"/>
      <c r="BZ72" s="27"/>
      <c r="CA72" s="27"/>
      <c r="CB72" s="27"/>
      <c r="CC72" s="27"/>
      <c r="CD72" s="27"/>
      <c r="CE72" s="27"/>
      <c r="CF72" s="27"/>
      <c r="CG72" s="27"/>
      <c r="CH72" s="27"/>
      <c r="CI72" s="27"/>
      <c r="CJ72" s="27"/>
      <c r="CK72" s="27"/>
      <c r="CL72" s="27"/>
      <c r="CM72" s="27"/>
      <c r="CN72" s="27"/>
      <c r="CO72" s="27"/>
      <c r="CP72" s="27"/>
      <c r="CQ72" s="27"/>
      <c r="CR72" s="27"/>
      <c r="CS72" s="27"/>
      <c r="CT72" s="27"/>
      <c r="CU72" s="27"/>
      <c r="CV72" s="27"/>
      <c r="CW72" s="27"/>
      <c r="CX72" s="27"/>
      <c r="CY72" s="27"/>
      <c r="CZ72" s="27"/>
      <c r="DA72" s="27"/>
      <c r="DB72" s="27"/>
      <c r="DC72" s="27"/>
      <c r="DD72" s="27"/>
      <c r="DE72" s="27"/>
      <c r="DF72" s="27"/>
      <c r="DG72" s="27"/>
      <c r="DH72" s="27"/>
      <c r="DI72" s="27"/>
      <c r="DJ72" s="27"/>
      <c r="DK72" s="27"/>
      <c r="DL72" s="27"/>
      <c r="DM72" s="27"/>
      <c r="DN72" s="27"/>
      <c r="DO72" s="27"/>
      <c r="DP72" s="27"/>
      <c r="DQ72" s="27"/>
      <c r="DR72" s="27"/>
      <c r="DS72" s="27"/>
      <c r="DT72" s="27"/>
      <c r="DU72" s="27"/>
      <c r="DV72" s="27"/>
      <c r="DW72" s="27"/>
      <c r="DX72" s="27"/>
      <c r="DY72" s="27"/>
      <c r="DZ72" s="27"/>
      <c r="EA72" s="27"/>
      <c r="EB72" s="27"/>
      <c r="EC72" s="27"/>
      <c r="ED72" s="27"/>
      <c r="EE72" s="27"/>
      <c r="EF72" s="27"/>
      <c r="EG72" s="27"/>
      <c r="EH72" s="27"/>
      <c r="EI72" s="27"/>
      <c r="EJ72" s="27"/>
      <c r="EK72" s="27"/>
      <c r="EL72" s="27"/>
      <c r="EM72" s="27"/>
      <c r="EN72" s="27"/>
      <c r="EO72" s="27"/>
      <c r="EP72" s="27"/>
      <c r="EQ72" s="27"/>
      <c r="ER72" s="27"/>
      <c r="ES72" s="27"/>
      <c r="ET72" s="27"/>
      <c r="EU72" s="27"/>
      <c r="EV72" s="27"/>
      <c r="EW72" s="27"/>
      <c r="EX72" s="27"/>
      <c r="EY72" s="27"/>
      <c r="EZ72" s="27"/>
      <c r="FA72" s="27"/>
      <c r="FB72" s="27"/>
      <c r="FC72" s="27"/>
      <c r="FD72" s="27"/>
      <c r="FE72" s="27"/>
      <c r="FF72" s="27"/>
      <c r="FG72" s="27"/>
      <c r="FH72" s="27"/>
      <c r="FI72" s="27"/>
      <c r="FJ72" s="27"/>
      <c r="FK72" s="27"/>
      <c r="FL72" s="27"/>
      <c r="FM72" s="27"/>
      <c r="FN72" s="27"/>
      <c r="FO72" s="27"/>
      <c r="FP72" s="27"/>
      <c r="FQ72" s="27"/>
      <c r="FR72" s="27"/>
      <c r="FS72" s="27"/>
      <c r="FT72" s="27"/>
      <c r="FU72" s="27"/>
      <c r="FV72" s="27"/>
      <c r="FW72" s="27"/>
      <c r="FX72" s="27"/>
      <c r="FY72" s="27"/>
      <c r="FZ72" s="27"/>
      <c r="GA72" s="27"/>
      <c r="GB72" s="27"/>
      <c r="GC72" s="27"/>
      <c r="GD72" s="27"/>
      <c r="GE72" s="27"/>
      <c r="GF72" s="27"/>
      <c r="GG72" s="27"/>
      <c r="GH72" s="27"/>
      <c r="GI72" s="27"/>
      <c r="GJ72" s="27"/>
      <c r="GK72" s="27"/>
      <c r="GL72" s="27"/>
      <c r="GM72" s="27"/>
      <c r="GN72" s="27"/>
      <c r="GO72" s="27"/>
      <c r="GP72" s="27"/>
      <c r="GQ72" s="27"/>
      <c r="GR72" s="27"/>
      <c r="GS72" s="27"/>
      <c r="GT72" s="27"/>
      <c r="GU72" s="27"/>
      <c r="GV72" s="27"/>
      <c r="GW72" s="27"/>
      <c r="GX72" s="27"/>
      <c r="GY72" s="27"/>
      <c r="GZ72" s="27"/>
      <c r="HA72" s="27"/>
      <c r="HB72" s="27"/>
      <c r="HC72" s="27"/>
      <c r="HD72" s="27"/>
      <c r="HE72" s="27"/>
      <c r="HF72" s="27"/>
      <c r="HG72" s="27"/>
      <c r="HH72" s="27"/>
      <c r="HI72" s="27"/>
      <c r="HJ72" s="27"/>
      <c r="HK72" s="27"/>
      <c r="HL72" s="27"/>
      <c r="HM72" s="27"/>
      <c r="HN72" s="27"/>
      <c r="HO72" s="27"/>
      <c r="HP72" s="27"/>
      <c r="HQ72" s="27"/>
      <c r="HR72" s="27"/>
      <c r="HS72" s="27"/>
      <c r="HT72" s="27"/>
      <c r="HU72" s="27"/>
      <c r="HV72" s="27"/>
      <c r="HW72" s="27"/>
      <c r="HX72" s="27"/>
      <c r="HY72" s="27"/>
      <c r="HZ72" s="27"/>
      <c r="IA72" s="27"/>
      <c r="IB72" s="27"/>
      <c r="IC72" s="27"/>
      <c r="ID72" s="27"/>
      <c r="IE72" s="27"/>
      <c r="IF72" s="27"/>
      <c r="IG72" s="27"/>
      <c r="IH72" s="27"/>
      <c r="II72" s="27"/>
      <c r="IJ72" s="27"/>
      <c r="IK72" s="27"/>
      <c r="IL72" s="27"/>
      <c r="IM72" s="27"/>
    </row>
    <row r="73" s="3" customFormat="1" ht="35" customHeight="1" spans="1:11">
      <c r="A73" s="18" t="s">
        <v>13</v>
      </c>
      <c r="B73" s="24"/>
      <c r="C73" s="20" t="s">
        <v>27</v>
      </c>
      <c r="D73" s="20" t="s">
        <v>33</v>
      </c>
      <c r="E73" s="20" t="s">
        <v>114</v>
      </c>
      <c r="F73" s="22">
        <v>5</v>
      </c>
      <c r="G73" s="22" t="s">
        <v>30</v>
      </c>
      <c r="H73" s="23">
        <v>250</v>
      </c>
      <c r="I73" s="26">
        <v>250</v>
      </c>
      <c r="J73" s="22">
        <f t="shared" si="1"/>
        <v>0</v>
      </c>
      <c r="K73" s="22"/>
    </row>
    <row r="74" s="3" customFormat="1" ht="35" customHeight="1" spans="1:247">
      <c r="A74" s="18" t="s">
        <v>13</v>
      </c>
      <c r="B74" s="24"/>
      <c r="C74" s="20" t="s">
        <v>59</v>
      </c>
      <c r="D74" s="20" t="s">
        <v>68</v>
      </c>
      <c r="E74" s="20" t="s">
        <v>115</v>
      </c>
      <c r="F74" s="22">
        <v>6</v>
      </c>
      <c r="G74" s="22" t="s">
        <v>30</v>
      </c>
      <c r="H74" s="23">
        <v>24</v>
      </c>
      <c r="I74" s="26">
        <v>36</v>
      </c>
      <c r="J74" s="22">
        <f t="shared" si="1"/>
        <v>-12</v>
      </c>
      <c r="K74" s="22"/>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c r="BS74" s="27"/>
      <c r="BT74" s="27"/>
      <c r="BU74" s="27"/>
      <c r="BV74" s="27"/>
      <c r="BW74" s="27"/>
      <c r="BX74" s="27"/>
      <c r="BY74" s="27"/>
      <c r="BZ74" s="27"/>
      <c r="CA74" s="27"/>
      <c r="CB74" s="27"/>
      <c r="CC74" s="27"/>
      <c r="CD74" s="27"/>
      <c r="CE74" s="27"/>
      <c r="CF74" s="27"/>
      <c r="CG74" s="27"/>
      <c r="CH74" s="27"/>
      <c r="CI74" s="27"/>
      <c r="CJ74" s="27"/>
      <c r="CK74" s="27"/>
      <c r="CL74" s="27"/>
      <c r="CM74" s="27"/>
      <c r="CN74" s="27"/>
      <c r="CO74" s="27"/>
      <c r="CP74" s="27"/>
      <c r="CQ74" s="27"/>
      <c r="CR74" s="27"/>
      <c r="CS74" s="27"/>
      <c r="CT74" s="27"/>
      <c r="CU74" s="27"/>
      <c r="CV74" s="27"/>
      <c r="CW74" s="27"/>
      <c r="CX74" s="27"/>
      <c r="CY74" s="27"/>
      <c r="CZ74" s="27"/>
      <c r="DA74" s="27"/>
      <c r="DB74" s="27"/>
      <c r="DC74" s="27"/>
      <c r="DD74" s="27"/>
      <c r="DE74" s="27"/>
      <c r="DF74" s="27"/>
      <c r="DG74" s="27"/>
      <c r="DH74" s="27"/>
      <c r="DI74" s="27"/>
      <c r="DJ74" s="27"/>
      <c r="DK74" s="27"/>
      <c r="DL74" s="27"/>
      <c r="DM74" s="27"/>
      <c r="DN74" s="27"/>
      <c r="DO74" s="27"/>
      <c r="DP74" s="27"/>
      <c r="DQ74" s="27"/>
      <c r="DR74" s="27"/>
      <c r="DS74" s="27"/>
      <c r="DT74" s="27"/>
      <c r="DU74" s="27"/>
      <c r="DV74" s="27"/>
      <c r="DW74" s="27"/>
      <c r="DX74" s="27"/>
      <c r="DY74" s="27"/>
      <c r="DZ74" s="27"/>
      <c r="EA74" s="27"/>
      <c r="EB74" s="27"/>
      <c r="EC74" s="27"/>
      <c r="ED74" s="27"/>
      <c r="EE74" s="27"/>
      <c r="EF74" s="27"/>
      <c r="EG74" s="27"/>
      <c r="EH74" s="27"/>
      <c r="EI74" s="27"/>
      <c r="EJ74" s="27"/>
      <c r="EK74" s="27"/>
      <c r="EL74" s="27"/>
      <c r="EM74" s="27"/>
      <c r="EN74" s="27"/>
      <c r="EO74" s="27"/>
      <c r="EP74" s="27"/>
      <c r="EQ74" s="27"/>
      <c r="ER74" s="27"/>
      <c r="ES74" s="27"/>
      <c r="ET74" s="27"/>
      <c r="EU74" s="27"/>
      <c r="EV74" s="27"/>
      <c r="EW74" s="27"/>
      <c r="EX74" s="27"/>
      <c r="EY74" s="27"/>
      <c r="EZ74" s="27"/>
      <c r="FA74" s="27"/>
      <c r="FB74" s="27"/>
      <c r="FC74" s="27"/>
      <c r="FD74" s="27"/>
      <c r="FE74" s="27"/>
      <c r="FF74" s="27"/>
      <c r="FG74" s="27"/>
      <c r="FH74" s="27"/>
      <c r="FI74" s="27"/>
      <c r="FJ74" s="27"/>
      <c r="FK74" s="27"/>
      <c r="FL74" s="27"/>
      <c r="FM74" s="27"/>
      <c r="FN74" s="27"/>
      <c r="FO74" s="27"/>
      <c r="FP74" s="27"/>
      <c r="FQ74" s="27"/>
      <c r="FR74" s="27"/>
      <c r="FS74" s="27"/>
      <c r="FT74" s="27"/>
      <c r="FU74" s="27"/>
      <c r="FV74" s="27"/>
      <c r="FW74" s="27"/>
      <c r="FX74" s="27"/>
      <c r="FY74" s="27"/>
      <c r="FZ74" s="27"/>
      <c r="GA74" s="27"/>
      <c r="GB74" s="27"/>
      <c r="GC74" s="27"/>
      <c r="GD74" s="27"/>
      <c r="GE74" s="27"/>
      <c r="GF74" s="27"/>
      <c r="GG74" s="27"/>
      <c r="GH74" s="27"/>
      <c r="GI74" s="27"/>
      <c r="GJ74" s="27"/>
      <c r="GK74" s="27"/>
      <c r="GL74" s="27"/>
      <c r="GM74" s="27"/>
      <c r="GN74" s="27"/>
      <c r="GO74" s="27"/>
      <c r="GP74" s="27"/>
      <c r="GQ74" s="27"/>
      <c r="GR74" s="27"/>
      <c r="GS74" s="27"/>
      <c r="GT74" s="27"/>
      <c r="GU74" s="27"/>
      <c r="GV74" s="27"/>
      <c r="GW74" s="27"/>
      <c r="GX74" s="27"/>
      <c r="GY74" s="27"/>
      <c r="GZ74" s="27"/>
      <c r="HA74" s="27"/>
      <c r="HB74" s="27"/>
      <c r="HC74" s="27"/>
      <c r="HD74" s="27"/>
      <c r="HE74" s="27"/>
      <c r="HF74" s="27"/>
      <c r="HG74" s="27"/>
      <c r="HH74" s="27"/>
      <c r="HI74" s="27"/>
      <c r="HJ74" s="27"/>
      <c r="HK74" s="27"/>
      <c r="HL74" s="27"/>
      <c r="HM74" s="27"/>
      <c r="HN74" s="27"/>
      <c r="HO74" s="27"/>
      <c r="HP74" s="27"/>
      <c r="HQ74" s="27"/>
      <c r="HR74" s="27"/>
      <c r="HS74" s="27"/>
      <c r="HT74" s="27"/>
      <c r="HU74" s="27"/>
      <c r="HV74" s="27"/>
      <c r="HW74" s="27"/>
      <c r="HX74" s="27"/>
      <c r="HY74" s="27"/>
      <c r="HZ74" s="27"/>
      <c r="IA74" s="27"/>
      <c r="IB74" s="27"/>
      <c r="IC74" s="27"/>
      <c r="ID74" s="27"/>
      <c r="IE74" s="27"/>
      <c r="IF74" s="27"/>
      <c r="IG74" s="27"/>
      <c r="IH74" s="27"/>
      <c r="II74" s="27"/>
      <c r="IJ74" s="27"/>
      <c r="IK74" s="27"/>
      <c r="IL74" s="27"/>
      <c r="IM74" s="27"/>
    </row>
    <row r="75" s="3" customFormat="1" ht="35" customHeight="1" spans="1:11">
      <c r="A75" s="18" t="s">
        <v>13</v>
      </c>
      <c r="B75" s="24"/>
      <c r="C75" s="20" t="s">
        <v>15</v>
      </c>
      <c r="D75" s="20" t="s">
        <v>16</v>
      </c>
      <c r="E75" s="20" t="s">
        <v>17</v>
      </c>
      <c r="F75" s="21">
        <v>0</v>
      </c>
      <c r="G75" s="22" t="s">
        <v>18</v>
      </c>
      <c r="H75" s="23">
        <v>0</v>
      </c>
      <c r="I75" s="26">
        <v>28</v>
      </c>
      <c r="J75" s="22">
        <f t="shared" si="1"/>
        <v>-28</v>
      </c>
      <c r="K75" s="21"/>
    </row>
    <row r="76" s="3" customFormat="1" ht="35" customHeight="1" spans="1:11">
      <c r="A76" s="18" t="s">
        <v>13</v>
      </c>
      <c r="B76" s="25"/>
      <c r="C76" s="20" t="s">
        <v>22</v>
      </c>
      <c r="D76" s="20" t="s">
        <v>23</v>
      </c>
      <c r="E76" s="20" t="s">
        <v>116</v>
      </c>
      <c r="F76" s="22"/>
      <c r="G76" s="22" t="s">
        <v>25</v>
      </c>
      <c r="H76" s="23">
        <v>0</v>
      </c>
      <c r="I76" s="26">
        <v>56</v>
      </c>
      <c r="J76" s="22">
        <f t="shared" si="1"/>
        <v>-56</v>
      </c>
      <c r="K76" s="22"/>
    </row>
    <row r="77" s="3" customFormat="1" ht="35" customHeight="1" spans="1:11">
      <c r="A77" s="18" t="s">
        <v>13</v>
      </c>
      <c r="B77" s="19" t="s">
        <v>117</v>
      </c>
      <c r="C77" s="20" t="s">
        <v>27</v>
      </c>
      <c r="D77" s="20" t="s">
        <v>33</v>
      </c>
      <c r="E77" s="20" t="s">
        <v>118</v>
      </c>
      <c r="F77" s="22">
        <v>2</v>
      </c>
      <c r="G77" s="22" t="s">
        <v>30</v>
      </c>
      <c r="H77" s="23">
        <v>100</v>
      </c>
      <c r="I77" s="26">
        <v>100</v>
      </c>
      <c r="J77" s="22">
        <f t="shared" si="1"/>
        <v>0</v>
      </c>
      <c r="K77" s="22"/>
    </row>
    <row r="78" s="3" customFormat="1" ht="35" customHeight="1" spans="1:11">
      <c r="A78" s="18" t="s">
        <v>13</v>
      </c>
      <c r="B78" s="24"/>
      <c r="C78" s="20" t="s">
        <v>27</v>
      </c>
      <c r="D78" s="20" t="s">
        <v>33</v>
      </c>
      <c r="E78" s="20" t="s">
        <v>119</v>
      </c>
      <c r="F78" s="22">
        <v>1</v>
      </c>
      <c r="G78" s="22" t="s">
        <v>30</v>
      </c>
      <c r="H78" s="23">
        <v>50</v>
      </c>
      <c r="I78" s="26">
        <v>50</v>
      </c>
      <c r="J78" s="22">
        <f t="shared" si="1"/>
        <v>0</v>
      </c>
      <c r="K78" s="22"/>
    </row>
    <row r="79" s="3" customFormat="1" ht="35" customHeight="1" spans="1:11">
      <c r="A79" s="18" t="s">
        <v>13</v>
      </c>
      <c r="B79" s="25"/>
      <c r="C79" s="20" t="s">
        <v>27</v>
      </c>
      <c r="D79" s="20" t="s">
        <v>28</v>
      </c>
      <c r="E79" s="20" t="s">
        <v>120</v>
      </c>
      <c r="F79" s="22">
        <v>1</v>
      </c>
      <c r="G79" s="22" t="s">
        <v>30</v>
      </c>
      <c r="H79" s="23">
        <v>123</v>
      </c>
      <c r="I79" s="26">
        <v>124.5</v>
      </c>
      <c r="J79" s="22">
        <f t="shared" si="1"/>
        <v>-1.5</v>
      </c>
      <c r="K79" s="22"/>
    </row>
    <row r="80" s="3" customFormat="1" ht="35" customHeight="1" spans="1:11">
      <c r="A80" s="18" t="s">
        <v>13</v>
      </c>
      <c r="B80" s="19" t="s">
        <v>121</v>
      </c>
      <c r="C80" s="20" t="s">
        <v>15</v>
      </c>
      <c r="D80" s="20" t="s">
        <v>16</v>
      </c>
      <c r="E80" s="20" t="s">
        <v>122</v>
      </c>
      <c r="F80" s="22">
        <v>380.5</v>
      </c>
      <c r="G80" s="22" t="s">
        <v>18</v>
      </c>
      <c r="H80" s="23">
        <v>30.44</v>
      </c>
      <c r="I80" s="26">
        <v>38</v>
      </c>
      <c r="J80" s="22">
        <f t="shared" si="1"/>
        <v>-7.56</v>
      </c>
      <c r="K80" s="22"/>
    </row>
    <row r="81" s="5" customFormat="1" ht="35" customHeight="1" spans="1:11">
      <c r="A81" s="18" t="s">
        <v>13</v>
      </c>
      <c r="B81" s="25"/>
      <c r="C81" s="20" t="s">
        <v>15</v>
      </c>
      <c r="D81" s="20" t="s">
        <v>16</v>
      </c>
      <c r="E81" s="20" t="s">
        <v>123</v>
      </c>
      <c r="F81" s="22">
        <v>196</v>
      </c>
      <c r="G81" s="22" t="s">
        <v>18</v>
      </c>
      <c r="H81" s="23">
        <v>9.8</v>
      </c>
      <c r="I81" s="26">
        <v>0</v>
      </c>
      <c r="J81" s="22">
        <f t="shared" si="1"/>
        <v>9.8</v>
      </c>
      <c r="K81" s="22"/>
    </row>
    <row r="82" s="3" customFormat="1" ht="35" customHeight="1" spans="1:11">
      <c r="A82" s="18" t="s">
        <v>13</v>
      </c>
      <c r="B82" s="20" t="s">
        <v>124</v>
      </c>
      <c r="C82" s="20" t="s">
        <v>27</v>
      </c>
      <c r="D82" s="20" t="s">
        <v>28</v>
      </c>
      <c r="E82" s="20" t="s">
        <v>125</v>
      </c>
      <c r="F82" s="22">
        <v>1</v>
      </c>
      <c r="G82" s="22" t="s">
        <v>30</v>
      </c>
      <c r="H82" s="23">
        <v>123.3</v>
      </c>
      <c r="I82" s="26">
        <v>126</v>
      </c>
      <c r="J82" s="22">
        <f t="shared" si="1"/>
        <v>-2.7</v>
      </c>
      <c r="K82" s="22"/>
    </row>
    <row r="83" s="5" customFormat="1" ht="35" customHeight="1" spans="1:11">
      <c r="A83" s="18" t="s">
        <v>13</v>
      </c>
      <c r="B83" s="20" t="s">
        <v>126</v>
      </c>
      <c r="C83" s="20" t="s">
        <v>15</v>
      </c>
      <c r="D83" s="20" t="s">
        <v>16</v>
      </c>
      <c r="E83" s="20" t="s">
        <v>127</v>
      </c>
      <c r="F83" s="22">
        <v>363</v>
      </c>
      <c r="G83" s="22" t="s">
        <v>18</v>
      </c>
      <c r="H83" s="23">
        <v>29.04</v>
      </c>
      <c r="I83" s="26">
        <v>76</v>
      </c>
      <c r="J83" s="22">
        <f t="shared" si="1"/>
        <v>-46.96</v>
      </c>
      <c r="K83" s="22"/>
    </row>
    <row r="84" s="3" customFormat="1" ht="35" customHeight="1" spans="1:11">
      <c r="A84" s="18" t="s">
        <v>13</v>
      </c>
      <c r="B84" s="20" t="s">
        <v>128</v>
      </c>
      <c r="C84" s="20" t="s">
        <v>15</v>
      </c>
      <c r="D84" s="20" t="s">
        <v>16</v>
      </c>
      <c r="E84" s="20" t="s">
        <v>129</v>
      </c>
      <c r="F84" s="22">
        <v>174.7</v>
      </c>
      <c r="G84" s="22" t="s">
        <v>18</v>
      </c>
      <c r="H84" s="23">
        <v>13.95</v>
      </c>
      <c r="I84" s="26">
        <v>84</v>
      </c>
      <c r="J84" s="22">
        <f t="shared" si="1"/>
        <v>-70.05</v>
      </c>
      <c r="K84" s="22"/>
    </row>
    <row r="85" s="3" customFormat="1" ht="35" customHeight="1" spans="1:11">
      <c r="A85" s="18" t="s">
        <v>13</v>
      </c>
      <c r="B85" s="19" t="s">
        <v>130</v>
      </c>
      <c r="C85" s="20" t="s">
        <v>27</v>
      </c>
      <c r="D85" s="20" t="s">
        <v>33</v>
      </c>
      <c r="E85" s="20" t="s">
        <v>131</v>
      </c>
      <c r="F85" s="22">
        <v>3</v>
      </c>
      <c r="G85" s="22" t="s">
        <v>30</v>
      </c>
      <c r="H85" s="23">
        <v>150</v>
      </c>
      <c r="I85" s="26">
        <v>250</v>
      </c>
      <c r="J85" s="22">
        <f t="shared" si="1"/>
        <v>-100</v>
      </c>
      <c r="K85" s="22"/>
    </row>
    <row r="86" s="3" customFormat="1" ht="35" customHeight="1" spans="1:11">
      <c r="A86" s="18" t="s">
        <v>13</v>
      </c>
      <c r="B86" s="24"/>
      <c r="C86" s="20" t="s">
        <v>15</v>
      </c>
      <c r="D86" s="20" t="s">
        <v>16</v>
      </c>
      <c r="E86" s="20" t="s">
        <v>132</v>
      </c>
      <c r="F86" s="22">
        <v>635</v>
      </c>
      <c r="G86" s="22" t="s">
        <v>18</v>
      </c>
      <c r="H86" s="23">
        <v>31.75</v>
      </c>
      <c r="I86" s="26">
        <v>32</v>
      </c>
      <c r="J86" s="22">
        <f t="shared" si="1"/>
        <v>-0.25</v>
      </c>
      <c r="K86" s="22"/>
    </row>
    <row r="87" s="3" customFormat="1" ht="35" customHeight="1" spans="1:11">
      <c r="A87" s="18" t="s">
        <v>13</v>
      </c>
      <c r="B87" s="24"/>
      <c r="C87" s="20" t="s">
        <v>15</v>
      </c>
      <c r="D87" s="20" t="s">
        <v>16</v>
      </c>
      <c r="E87" s="20" t="s">
        <v>133</v>
      </c>
      <c r="F87" s="22">
        <v>359</v>
      </c>
      <c r="G87" s="22" t="s">
        <v>18</v>
      </c>
      <c r="H87" s="23">
        <v>28.72</v>
      </c>
      <c r="I87" s="26">
        <v>26</v>
      </c>
      <c r="J87" s="22">
        <f t="shared" si="1"/>
        <v>2.72</v>
      </c>
      <c r="K87" s="22"/>
    </row>
    <row r="88" s="3" customFormat="1" ht="35" customHeight="1" spans="1:11">
      <c r="A88" s="18" t="s">
        <v>13</v>
      </c>
      <c r="B88" s="24"/>
      <c r="C88" s="20" t="s">
        <v>15</v>
      </c>
      <c r="D88" s="20" t="s">
        <v>16</v>
      </c>
      <c r="E88" s="20" t="s">
        <v>134</v>
      </c>
      <c r="F88" s="22">
        <v>610</v>
      </c>
      <c r="G88" s="22" t="s">
        <v>18</v>
      </c>
      <c r="H88" s="23">
        <v>48.8</v>
      </c>
      <c r="I88" s="26">
        <v>41</v>
      </c>
      <c r="J88" s="22">
        <f t="shared" si="1"/>
        <v>7.8</v>
      </c>
      <c r="K88" s="22"/>
    </row>
    <row r="89" s="3" customFormat="1" ht="35" customHeight="1" spans="1:11">
      <c r="A89" s="18" t="s">
        <v>13</v>
      </c>
      <c r="B89" s="24"/>
      <c r="C89" s="20" t="s">
        <v>15</v>
      </c>
      <c r="D89" s="20" t="s">
        <v>16</v>
      </c>
      <c r="E89" s="20" t="s">
        <v>135</v>
      </c>
      <c r="F89" s="22">
        <v>870</v>
      </c>
      <c r="G89" s="22" t="s">
        <v>18</v>
      </c>
      <c r="H89" s="23">
        <v>69.6</v>
      </c>
      <c r="I89" s="26">
        <v>70</v>
      </c>
      <c r="J89" s="22">
        <f t="shared" si="1"/>
        <v>-0.400000000000006</v>
      </c>
      <c r="K89" s="22"/>
    </row>
    <row r="90" s="3" customFormat="1" ht="35" customHeight="1" spans="1:11">
      <c r="A90" s="18" t="s">
        <v>13</v>
      </c>
      <c r="B90" s="24"/>
      <c r="C90" s="20" t="s">
        <v>15</v>
      </c>
      <c r="D90" s="20" t="s">
        <v>16</v>
      </c>
      <c r="E90" s="20" t="s">
        <v>136</v>
      </c>
      <c r="F90" s="22">
        <v>1288</v>
      </c>
      <c r="G90" s="22" t="s">
        <v>18</v>
      </c>
      <c r="H90" s="23">
        <v>103.04</v>
      </c>
      <c r="I90" s="26">
        <v>103</v>
      </c>
      <c r="J90" s="22">
        <f t="shared" si="1"/>
        <v>0.0400000000000063</v>
      </c>
      <c r="K90" s="22"/>
    </row>
    <row r="91" s="3" customFormat="1" ht="35" customHeight="1" spans="1:11">
      <c r="A91" s="18" t="s">
        <v>13</v>
      </c>
      <c r="B91" s="24"/>
      <c r="C91" s="20" t="s">
        <v>15</v>
      </c>
      <c r="D91" s="20" t="s">
        <v>16</v>
      </c>
      <c r="E91" s="20" t="s">
        <v>137</v>
      </c>
      <c r="F91" s="22">
        <v>1081.5</v>
      </c>
      <c r="G91" s="22" t="s">
        <v>18</v>
      </c>
      <c r="H91" s="23">
        <v>86.52</v>
      </c>
      <c r="I91" s="26">
        <v>85</v>
      </c>
      <c r="J91" s="22">
        <f t="shared" si="1"/>
        <v>1.52</v>
      </c>
      <c r="K91" s="22"/>
    </row>
    <row r="92" s="3" customFormat="1" ht="35" customHeight="1" spans="1:11">
      <c r="A92" s="18" t="s">
        <v>13</v>
      </c>
      <c r="B92" s="25"/>
      <c r="C92" s="20" t="s">
        <v>15</v>
      </c>
      <c r="D92" s="20" t="s">
        <v>38</v>
      </c>
      <c r="E92" s="20" t="s">
        <v>138</v>
      </c>
      <c r="F92" s="22">
        <v>71453.8</v>
      </c>
      <c r="G92" s="22" t="s">
        <v>40</v>
      </c>
      <c r="H92" s="23">
        <v>142.9</v>
      </c>
      <c r="I92" s="26">
        <v>132</v>
      </c>
      <c r="J92" s="22">
        <f t="shared" si="1"/>
        <v>10.9</v>
      </c>
      <c r="K92" s="22"/>
    </row>
    <row r="93" s="3" customFormat="1" ht="35" customHeight="1" spans="1:11">
      <c r="A93" s="18" t="s">
        <v>13</v>
      </c>
      <c r="B93" s="19" t="s">
        <v>139</v>
      </c>
      <c r="C93" s="20" t="s">
        <v>15</v>
      </c>
      <c r="D93" s="20" t="s">
        <v>16</v>
      </c>
      <c r="E93" s="20" t="s">
        <v>140</v>
      </c>
      <c r="F93" s="22">
        <v>308.1</v>
      </c>
      <c r="G93" s="22" t="s">
        <v>18</v>
      </c>
      <c r="H93" s="23">
        <v>15.4</v>
      </c>
      <c r="I93" s="26">
        <v>20</v>
      </c>
      <c r="J93" s="22">
        <f t="shared" si="1"/>
        <v>-4.6</v>
      </c>
      <c r="K93" s="22"/>
    </row>
    <row r="94" s="3" customFormat="1" ht="35" customHeight="1" spans="1:11">
      <c r="A94" s="18" t="s">
        <v>13</v>
      </c>
      <c r="B94" s="24"/>
      <c r="C94" s="20" t="s">
        <v>15</v>
      </c>
      <c r="D94" s="20" t="s">
        <v>16</v>
      </c>
      <c r="E94" s="20" t="s">
        <v>141</v>
      </c>
      <c r="F94" s="22">
        <v>265.9</v>
      </c>
      <c r="G94" s="22" t="s">
        <v>18</v>
      </c>
      <c r="H94" s="23">
        <v>13.29</v>
      </c>
      <c r="I94" s="26">
        <v>67</v>
      </c>
      <c r="J94" s="22">
        <f t="shared" si="1"/>
        <v>-53.71</v>
      </c>
      <c r="K94" s="22"/>
    </row>
    <row r="95" s="3" customFormat="1" ht="35" customHeight="1" spans="1:11">
      <c r="A95" s="18" t="s">
        <v>13</v>
      </c>
      <c r="B95" s="24"/>
      <c r="C95" s="20" t="s">
        <v>15</v>
      </c>
      <c r="D95" s="20" t="s">
        <v>16</v>
      </c>
      <c r="E95" s="20" t="s">
        <v>142</v>
      </c>
      <c r="F95" s="22">
        <v>206.1</v>
      </c>
      <c r="G95" s="22" t="s">
        <v>18</v>
      </c>
      <c r="H95" s="23">
        <v>10.3</v>
      </c>
      <c r="I95" s="26">
        <v>11</v>
      </c>
      <c r="J95" s="22">
        <f t="shared" si="1"/>
        <v>-0.699999999999999</v>
      </c>
      <c r="K95" s="22"/>
    </row>
    <row r="96" s="3" customFormat="1" ht="35" customHeight="1" spans="1:11">
      <c r="A96" s="18" t="s">
        <v>13</v>
      </c>
      <c r="B96" s="24"/>
      <c r="C96" s="20" t="s">
        <v>15</v>
      </c>
      <c r="D96" s="20" t="s">
        <v>45</v>
      </c>
      <c r="E96" s="20" t="s">
        <v>46</v>
      </c>
      <c r="F96" s="21">
        <v>0</v>
      </c>
      <c r="G96" s="22" t="s">
        <v>25</v>
      </c>
      <c r="H96" s="23">
        <v>0</v>
      </c>
      <c r="I96" s="26">
        <v>100</v>
      </c>
      <c r="J96" s="22">
        <f t="shared" si="1"/>
        <v>-100</v>
      </c>
      <c r="K96" s="21"/>
    </row>
    <row r="97" s="3" customFormat="1" ht="35" customHeight="1" spans="1:11">
      <c r="A97" s="18" t="s">
        <v>13</v>
      </c>
      <c r="B97" s="24"/>
      <c r="C97" s="20" t="s">
        <v>15</v>
      </c>
      <c r="D97" s="20" t="s">
        <v>85</v>
      </c>
      <c r="E97" s="20" t="s">
        <v>143</v>
      </c>
      <c r="F97" s="21">
        <v>0</v>
      </c>
      <c r="G97" s="22" t="s">
        <v>86</v>
      </c>
      <c r="H97" s="23">
        <v>0</v>
      </c>
      <c r="I97" s="26">
        <v>320</v>
      </c>
      <c r="J97" s="22">
        <f t="shared" si="1"/>
        <v>-320</v>
      </c>
      <c r="K97" s="21"/>
    </row>
    <row r="98" s="3" customFormat="1" ht="35" customHeight="1" spans="1:249">
      <c r="A98" s="18" t="s">
        <v>13</v>
      </c>
      <c r="B98" s="25"/>
      <c r="C98" s="20" t="s">
        <v>22</v>
      </c>
      <c r="D98" s="20" t="s">
        <v>144</v>
      </c>
      <c r="E98" s="20" t="s">
        <v>145</v>
      </c>
      <c r="F98" s="22">
        <v>36498.7</v>
      </c>
      <c r="G98" s="22" t="s">
        <v>18</v>
      </c>
      <c r="H98" s="23">
        <v>28.8</v>
      </c>
      <c r="I98" s="26">
        <v>100</v>
      </c>
      <c r="J98" s="22">
        <f t="shared" si="1"/>
        <v>-71.2</v>
      </c>
      <c r="K98" s="22"/>
      <c r="L98" s="27"/>
      <c r="M98" s="27"/>
      <c r="N98" s="27"/>
      <c r="O98" s="27"/>
      <c r="P98" s="27"/>
      <c r="Q98" s="27"/>
      <c r="R98" s="27"/>
      <c r="S98" s="27"/>
      <c r="T98" s="27"/>
      <c r="U98" s="27"/>
      <c r="V98" s="27"/>
      <c r="W98" s="27"/>
      <c r="X98" s="27"/>
      <c r="Y98" s="27"/>
      <c r="Z98" s="27"/>
      <c r="AA98" s="27"/>
      <c r="AB98" s="27"/>
      <c r="AC98" s="27"/>
      <c r="AD98" s="27"/>
      <c r="AE98" s="27"/>
      <c r="AF98" s="27"/>
      <c r="AG98" s="27"/>
      <c r="AH98" s="27"/>
      <c r="AI98" s="27"/>
      <c r="AJ98" s="27"/>
      <c r="AK98" s="27"/>
      <c r="AL98" s="27"/>
      <c r="AM98" s="27"/>
      <c r="AN98" s="27"/>
      <c r="AO98" s="27"/>
      <c r="AP98" s="27"/>
      <c r="AQ98" s="27"/>
      <c r="AR98" s="27"/>
      <c r="AS98" s="27"/>
      <c r="AT98" s="27"/>
      <c r="AU98" s="27"/>
      <c r="AV98" s="27"/>
      <c r="AW98" s="27"/>
      <c r="AX98" s="27"/>
      <c r="AY98" s="27"/>
      <c r="AZ98" s="27"/>
      <c r="BA98" s="27"/>
      <c r="BB98" s="27"/>
      <c r="BC98" s="27"/>
      <c r="BD98" s="27"/>
      <c r="BE98" s="27"/>
      <c r="BF98" s="27"/>
      <c r="BG98" s="27"/>
      <c r="BH98" s="27"/>
      <c r="BI98" s="27"/>
      <c r="BJ98" s="27"/>
      <c r="BK98" s="27"/>
      <c r="BL98" s="27"/>
      <c r="BM98" s="27"/>
      <c r="BN98" s="27"/>
      <c r="BO98" s="27"/>
      <c r="BP98" s="27"/>
      <c r="BQ98" s="27"/>
      <c r="BR98" s="27"/>
      <c r="BS98" s="27"/>
      <c r="BT98" s="27"/>
      <c r="BU98" s="27"/>
      <c r="BV98" s="27"/>
      <c r="BW98" s="27"/>
      <c r="BX98" s="27"/>
      <c r="BY98" s="27"/>
      <c r="BZ98" s="27"/>
      <c r="CA98" s="27"/>
      <c r="CB98" s="27"/>
      <c r="CC98" s="27"/>
      <c r="CD98" s="27"/>
      <c r="CE98" s="27"/>
      <c r="CF98" s="27"/>
      <c r="CG98" s="27"/>
      <c r="CH98" s="27"/>
      <c r="CI98" s="27"/>
      <c r="CJ98" s="27"/>
      <c r="CK98" s="27"/>
      <c r="CL98" s="27"/>
      <c r="CM98" s="27"/>
      <c r="CN98" s="27"/>
      <c r="CO98" s="27"/>
      <c r="CP98" s="27"/>
      <c r="CQ98" s="27"/>
      <c r="CR98" s="27"/>
      <c r="CS98" s="27"/>
      <c r="CT98" s="27"/>
      <c r="CU98" s="27"/>
      <c r="CV98" s="27"/>
      <c r="CW98" s="27"/>
      <c r="CX98" s="27"/>
      <c r="CY98" s="27"/>
      <c r="CZ98" s="27"/>
      <c r="DA98" s="27"/>
      <c r="DB98" s="27"/>
      <c r="DC98" s="27"/>
      <c r="DD98" s="27"/>
      <c r="DE98" s="27"/>
      <c r="DF98" s="27"/>
      <c r="DG98" s="27"/>
      <c r="DH98" s="27"/>
      <c r="DI98" s="27"/>
      <c r="DJ98" s="27"/>
      <c r="DK98" s="27"/>
      <c r="DL98" s="27"/>
      <c r="DM98" s="27"/>
      <c r="DN98" s="27"/>
      <c r="DO98" s="27"/>
      <c r="DP98" s="27"/>
      <c r="DQ98" s="27"/>
      <c r="DR98" s="27"/>
      <c r="DS98" s="27"/>
      <c r="DT98" s="27"/>
      <c r="DU98" s="27"/>
      <c r="DV98" s="27"/>
      <c r="DW98" s="27"/>
      <c r="DX98" s="27"/>
      <c r="DY98" s="27"/>
      <c r="DZ98" s="27"/>
      <c r="EA98" s="27"/>
      <c r="EB98" s="27"/>
      <c r="EC98" s="27"/>
      <c r="ED98" s="27"/>
      <c r="EE98" s="27"/>
      <c r="EF98" s="27"/>
      <c r="EG98" s="27"/>
      <c r="EH98" s="27"/>
      <c r="EI98" s="27"/>
      <c r="EJ98" s="27"/>
      <c r="EK98" s="27"/>
      <c r="EL98" s="27"/>
      <c r="EM98" s="27"/>
      <c r="EN98" s="27"/>
      <c r="EO98" s="27"/>
      <c r="EP98" s="27"/>
      <c r="EQ98" s="27"/>
      <c r="ER98" s="27"/>
      <c r="ES98" s="27"/>
      <c r="ET98" s="27"/>
      <c r="EU98" s="27"/>
      <c r="EV98" s="27"/>
      <c r="EW98" s="27"/>
      <c r="EX98" s="27"/>
      <c r="EY98" s="27"/>
      <c r="EZ98" s="27"/>
      <c r="FA98" s="27"/>
      <c r="FB98" s="27"/>
      <c r="FC98" s="27"/>
      <c r="FD98" s="27"/>
      <c r="FE98" s="27"/>
      <c r="FF98" s="27"/>
      <c r="FG98" s="27"/>
      <c r="FH98" s="27"/>
      <c r="FI98" s="27"/>
      <c r="FJ98" s="27"/>
      <c r="FK98" s="27"/>
      <c r="FL98" s="27"/>
      <c r="FM98" s="27"/>
      <c r="FN98" s="27"/>
      <c r="FO98" s="27"/>
      <c r="FP98" s="27"/>
      <c r="FQ98" s="27"/>
      <c r="FR98" s="27"/>
      <c r="FS98" s="27"/>
      <c r="FT98" s="27"/>
      <c r="FU98" s="27"/>
      <c r="FV98" s="27"/>
      <c r="FW98" s="27"/>
      <c r="FX98" s="27"/>
      <c r="FY98" s="27"/>
      <c r="FZ98" s="27"/>
      <c r="GA98" s="27"/>
      <c r="GB98" s="27"/>
      <c r="GC98" s="27"/>
      <c r="GD98" s="27"/>
      <c r="GE98" s="27"/>
      <c r="GF98" s="27"/>
      <c r="GG98" s="27"/>
      <c r="GH98" s="27"/>
      <c r="GI98" s="27"/>
      <c r="GJ98" s="27"/>
      <c r="GK98" s="27"/>
      <c r="GL98" s="27"/>
      <c r="GM98" s="27"/>
      <c r="GN98" s="27"/>
      <c r="GO98" s="27"/>
      <c r="GP98" s="27"/>
      <c r="GQ98" s="27"/>
      <c r="GR98" s="27"/>
      <c r="GS98" s="27"/>
      <c r="GT98" s="27"/>
      <c r="GU98" s="27"/>
      <c r="GV98" s="27"/>
      <c r="GW98" s="27"/>
      <c r="GX98" s="27"/>
      <c r="GY98" s="27"/>
      <c r="GZ98" s="27"/>
      <c r="HA98" s="27"/>
      <c r="HB98" s="27"/>
      <c r="HC98" s="27"/>
      <c r="HD98" s="27"/>
      <c r="HE98" s="27"/>
      <c r="HF98" s="27"/>
      <c r="HG98" s="27"/>
      <c r="HH98" s="27"/>
      <c r="HI98" s="27"/>
      <c r="HJ98" s="27"/>
      <c r="HK98" s="27"/>
      <c r="HL98" s="27"/>
      <c r="HM98" s="27"/>
      <c r="HN98" s="27"/>
      <c r="HO98" s="27"/>
      <c r="HP98" s="27"/>
      <c r="HQ98" s="27"/>
      <c r="HR98" s="27"/>
      <c r="HS98" s="27"/>
      <c r="HT98" s="27"/>
      <c r="HU98" s="27"/>
      <c r="HV98" s="27"/>
      <c r="HW98" s="27"/>
      <c r="HX98" s="27"/>
      <c r="HY98" s="27"/>
      <c r="HZ98" s="27"/>
      <c r="IA98" s="27"/>
      <c r="IB98" s="27"/>
      <c r="IC98" s="27"/>
      <c r="ID98" s="27"/>
      <c r="IE98" s="27"/>
      <c r="IF98" s="27"/>
      <c r="IG98" s="27"/>
      <c r="IH98" s="27"/>
      <c r="II98" s="27"/>
      <c r="IJ98" s="27"/>
      <c r="IK98" s="27"/>
      <c r="IL98" s="27"/>
      <c r="IM98" s="27"/>
      <c r="IN98" s="10"/>
      <c r="IO98" s="10"/>
    </row>
    <row r="99" s="3" customFormat="1" ht="35" customHeight="1" spans="1:11">
      <c r="A99" s="18" t="s">
        <v>13</v>
      </c>
      <c r="B99" s="19" t="s">
        <v>146</v>
      </c>
      <c r="C99" s="20" t="s">
        <v>15</v>
      </c>
      <c r="D99" s="20" t="s">
        <v>16</v>
      </c>
      <c r="E99" s="20" t="s">
        <v>147</v>
      </c>
      <c r="F99" s="22">
        <v>708.3</v>
      </c>
      <c r="G99" s="22" t="s">
        <v>18</v>
      </c>
      <c r="H99" s="23">
        <v>56.66</v>
      </c>
      <c r="I99" s="26">
        <v>60</v>
      </c>
      <c r="J99" s="22">
        <f t="shared" si="1"/>
        <v>-3.34</v>
      </c>
      <c r="K99" s="22"/>
    </row>
    <row r="100" s="3" customFormat="1" ht="35" customHeight="1" spans="1:11">
      <c r="A100" s="18" t="s">
        <v>13</v>
      </c>
      <c r="B100" s="25"/>
      <c r="C100" s="20" t="s">
        <v>15</v>
      </c>
      <c r="D100" s="20" t="s">
        <v>16</v>
      </c>
      <c r="E100" s="20" t="s">
        <v>148</v>
      </c>
      <c r="F100" s="22">
        <v>123.3</v>
      </c>
      <c r="G100" s="22" t="s">
        <v>18</v>
      </c>
      <c r="H100" s="23">
        <v>9.86</v>
      </c>
      <c r="I100" s="26">
        <v>0</v>
      </c>
      <c r="J100" s="22">
        <f t="shared" si="1"/>
        <v>9.86</v>
      </c>
      <c r="K100" s="22"/>
    </row>
  </sheetData>
  <sheetProtection selectLockedCells="1" selectUnlockedCells="1"/>
  <mergeCells count="20">
    <mergeCell ref="B1:K1"/>
    <mergeCell ref="B5:B10"/>
    <mergeCell ref="B11:B12"/>
    <mergeCell ref="B13:B14"/>
    <mergeCell ref="B15:B19"/>
    <mergeCell ref="B20:B21"/>
    <mergeCell ref="B24:B26"/>
    <mergeCell ref="B27:B30"/>
    <mergeCell ref="B32:B34"/>
    <mergeCell ref="B35:B42"/>
    <mergeCell ref="B43:B48"/>
    <mergeCell ref="B49:B53"/>
    <mergeCell ref="B54:B63"/>
    <mergeCell ref="B64:B71"/>
    <mergeCell ref="B72:B76"/>
    <mergeCell ref="B77:B79"/>
    <mergeCell ref="B80:B81"/>
    <mergeCell ref="B85:B92"/>
    <mergeCell ref="B93:B98"/>
    <mergeCell ref="B99:B100"/>
  </mergeCells>
  <printOptions horizontalCentered="1"/>
  <pageMargins left="0.751388888888889" right="0.751388888888889" top="1" bottom="0.802777777777778" header="0.511805555555556" footer="0.511805555555556"/>
  <pageSetup paperSize="9" scale="98" fitToHeight="0" orientation="landscape" horizontalDpi="300" verticalDpi="3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公示版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乔一</cp:lastModifiedBy>
  <cp:revision>1</cp:revision>
  <dcterms:created xsi:type="dcterms:W3CDTF">2023-06-22T15:45:00Z</dcterms:created>
  <dcterms:modified xsi:type="dcterms:W3CDTF">2023-06-21T09:02:41Z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D1059B7A5B104B7FA2E5D3F925C08107_13</vt:lpwstr>
  </property>
</Properties>
</file>