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2024年" sheetId="1" r:id="rId1"/>
  </sheets>
  <definedNames>
    <definedName name="_xlnm._FilterDatabase" localSheetId="0" hidden="1">'2024年'!$A$1:$H$18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<sst xmlns="http://schemas.openxmlformats.org/spreadsheetml/2006/main" count="62" uniqueCount="55">
  <si>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2024年新型电力系统建设奖补资金预算分配表</t>
  </si>
  <si>
    <t>煤电机组升级改造</t>
  </si>
  <si>
    <t>单位（万元）</t>
  </si>
  <si>
    <t>序号</t>
  </si>
  <si>
    <t>企业名称</t>
  </si>
  <si>
    <t>电厂</t>
  </si>
  <si>
    <t>机组</t>
  </si>
  <si>
    <t>改造升级项目内容</t>
  </si>
  <si>
    <t>完成投资</t>
  </si>
  <si>
    <t>拟补助金额</t>
  </si>
  <si>
    <t>备注</t>
  </si>
  <si>
    <t>合计</t>
  </si>
  <si>
    <t>贵州盘江电投发电有限公司</t>
  </si>
  <si>
    <t>盘县电厂</t>
  </si>
  <si>
    <t>2号机</t>
  </si>
  <si>
    <t>汽轮机通流改造</t>
  </si>
  <si>
    <t>发电机增容改造、捞渣系统优化改造、冷却塔改造、尿素替代液氨改造</t>
  </si>
  <si>
    <t>国家能源集团贵州电力有限公司</t>
  </si>
  <si>
    <t>福泉电厂</t>
  </si>
  <si>
    <t>1号机、2号机</t>
  </si>
  <si>
    <t>供热节能改造、空预器冷端蓄热元件更换</t>
  </si>
  <si>
    <t>贵州粤黔电力有限责任公司</t>
  </si>
  <si>
    <t>盘南电厂</t>
  </si>
  <si>
    <t>1号机、3号机、4号机</t>
  </si>
  <si>
    <t>中层、上层催化剂改造（更换一层），脱硝还原剂尿素替代液氨改造</t>
  </si>
  <si>
    <t>贵州能源集团</t>
  </si>
  <si>
    <t>兴义电厂</t>
  </si>
  <si>
    <t>实际完成投资3188.96万元</t>
  </si>
  <si>
    <t>福能（贵州）发电有限公司</t>
  </si>
  <si>
    <t>六枝电厂</t>
  </si>
  <si>
    <t>锅炉磨煤机衬板、脱销催化剂改造更换，SCR系统喷氨自动调平改造，高温再热器吊挂装置改造</t>
  </si>
  <si>
    <t>中电（普安）发电有限责任公司</t>
  </si>
  <si>
    <t>普安电厂</t>
  </si>
  <si>
    <t>空预器冷端蓄热元件改造</t>
  </si>
  <si>
    <t>贞丰县电力投资有限责任公司</t>
  </si>
  <si>
    <t>贞丰电厂</t>
  </si>
  <si>
    <t>变频器节能改造</t>
  </si>
  <si>
    <t>实际投资完成支付314.5万元，拟补助31.45万元</t>
  </si>
  <si>
    <t>国家电投集团贵州金元股份有限公司纳雍发电总厂</t>
  </si>
  <si>
    <t>纳雍电厂</t>
  </si>
  <si>
    <t>A、B空预器节能蓄热元件改造，汽封改造</t>
  </si>
  <si>
    <t>4号机</t>
  </si>
  <si>
    <t>冷却塔填料机淋水装置</t>
  </si>
  <si>
    <t>贵州西电电力股份有限公司黔北发电厂</t>
  </si>
  <si>
    <t>黔北电厂</t>
  </si>
  <si>
    <t>暖风器及空预器改造，A、B、C、D磨煤机衬板改造，汽轮机汽封改造，循环水冷却塔塔心材料及托架改造，燃烧系统改造</t>
  </si>
  <si>
    <t>国能安顺第二发电有限公司</t>
  </si>
  <si>
    <t>安顺电厂</t>
  </si>
  <si>
    <t>3号机、4号机</t>
  </si>
  <si>
    <t>供热改造、节能改造</t>
  </si>
  <si>
    <t>贵州钟山野马寨热电有限责任公司</t>
  </si>
  <si>
    <t>野马寨电厂</t>
  </si>
  <si>
    <t>超低排放改造</t>
  </si>
  <si>
    <t>1号机、2号机、3号机</t>
  </si>
  <si>
    <t>供热改造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</si>
</sst>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8"/>
      <color theme="1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0"/>
      <name val="黑体"/>
      <charset val="0"/>
    </font>
    <font>
      <sz val="12"/>
      <color theme="1"/>
      <name val="Times New Roman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indexed="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7" fontId="8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70" zoomScaleNormal="70" workbookViewId="0">
      <pane ySplit="3" topLeftCell="A4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5.87610619469027" style="1" customWidth="1"/>
    <col min="2" max="2" width="16.1238938053097" style="1" customWidth="1"/>
    <col min="3" max="3" width="10.8761061946903" style="1" customWidth="1"/>
    <col min="4" max="4" width="12.3628318584071" style="1" customWidth="1"/>
    <col min="5" max="5" width="34.6283185840708" style="1" customWidth="1"/>
    <col min="6" max="7" width="10.8761061946903" style="2" customWidth="1"/>
    <col min="8" max="8" width="12.8761061946903" style="1" customWidth="1"/>
    <col min="9" max="16384" width="9" style="1"/>
  </cols>
  <sheetData>
    <row r="1" ht="30.75" spans="1:8">
      <c r="A1" s="3" t="s">
        <v>0</v>
      </c>
      <c r="B1" s="3"/>
      <c r="C1" s="3"/>
      <c r="D1" s="3"/>
      <c r="E1" s="3"/>
      <c r="F1" s="3"/>
      <c r="G1" s="3"/>
      <c r="H1" s="3"/>
    </row>
    <row r="2" ht="23.25" spans="1:8">
      <c r="A2" s="4" t="s">
        <v>1</v>
      </c>
      <c r="B2" s="5"/>
      <c r="C2" s="5"/>
      <c r="D2" s="5"/>
      <c r="E2" s="6"/>
      <c r="F2" s="4" t="s">
        <v>2</v>
      </c>
      <c r="G2" s="5"/>
      <c r="H2" s="6"/>
    </row>
    <row r="3" ht="35.25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customFormat="1" ht="30" customHeight="1" spans="1:8">
      <c r="A4" s="8" t="s">
        <v>11</v>
      </c>
      <c r="B4" s="9"/>
      <c r="C4" s="9"/>
      <c r="D4" s="9"/>
      <c r="E4" s="10"/>
      <c r="F4" s="7">
        <f>SUM(F5:F18)</f>
        <v>48950.4384</v>
      </c>
      <c r="G4" s="7">
        <f>SUM(G5:G18)</f>
        <v>4281.73984</v>
      </c>
      <c r="H4" s="11"/>
    </row>
    <row r="5" s="1" customFormat="1" ht="15.75" spans="1:8">
      <c r="A5" s="12">
        <v>1</v>
      </c>
      <c r="B5" s="12" t="s">
        <v>12</v>
      </c>
      <c r="C5" s="13" t="s">
        <v>13</v>
      </c>
      <c r="D5" s="14" t="s">
        <v>14</v>
      </c>
      <c r="E5" s="15" t="s">
        <v>15</v>
      </c>
      <c r="F5" s="16">
        <v>8656.22</v>
      </c>
      <c r="G5" s="17">
        <v>500</v>
      </c>
      <c r="H5" s="18"/>
    </row>
    <row r="6" s="1" customFormat="1" ht="31.5" spans="1:8">
      <c r="A6" s="12"/>
      <c r="B6" s="12"/>
      <c r="C6" s="13"/>
      <c r="D6" s="14"/>
      <c r="E6" s="15" t="s">
        <v>16</v>
      </c>
      <c r="F6" s="16">
        <f>1323+426.7+118.5705+2329.2</f>
        <v>4197.4705</v>
      </c>
      <c r="G6" s="16">
        <f t="shared" ref="G6:G9" si="0">F6*0.1</f>
        <v>419.74705</v>
      </c>
      <c r="H6" s="18"/>
    </row>
    <row r="7" s="1" customFormat="1" ht="31.5" spans="1:8">
      <c r="A7" s="13">
        <v>2</v>
      </c>
      <c r="B7" s="19" t="s">
        <v>17</v>
      </c>
      <c r="C7" s="19" t="s">
        <v>18</v>
      </c>
      <c r="D7" s="20" t="s">
        <v>19</v>
      </c>
      <c r="E7" s="21" t="s">
        <v>20</v>
      </c>
      <c r="F7" s="22">
        <f>437.7+3387</f>
        <v>3824.7</v>
      </c>
      <c r="G7" s="16">
        <f t="shared" si="0"/>
        <v>382.47</v>
      </c>
      <c r="H7" s="18"/>
    </row>
    <row r="8" ht="31.5" spans="1:8">
      <c r="A8" s="23">
        <v>3</v>
      </c>
      <c r="B8" s="24" t="s">
        <v>21</v>
      </c>
      <c r="C8" s="24" t="s">
        <v>22</v>
      </c>
      <c r="D8" s="25" t="s">
        <v>23</v>
      </c>
      <c r="E8" s="26" t="s">
        <v>24</v>
      </c>
      <c r="F8" s="27">
        <f>442.125+425.41+425.41+3411.99</f>
        <v>4704.935</v>
      </c>
      <c r="G8" s="27">
        <f t="shared" si="0"/>
        <v>470.4935</v>
      </c>
      <c r="H8" s="28"/>
    </row>
    <row r="9" ht="47.25" spans="1:8">
      <c r="A9" s="23">
        <v>4</v>
      </c>
      <c r="B9" s="24" t="s">
        <v>25</v>
      </c>
      <c r="C9" s="24" t="s">
        <v>26</v>
      </c>
      <c r="D9" s="29"/>
      <c r="E9" s="26" t="s">
        <v>1</v>
      </c>
      <c r="F9" s="27">
        <v>3188.96</v>
      </c>
      <c r="G9" s="27">
        <f t="shared" si="0"/>
        <v>318.896</v>
      </c>
      <c r="H9" s="26" t="s">
        <v>27</v>
      </c>
    </row>
    <row r="10" ht="47.25" spans="1:8">
      <c r="A10" s="23">
        <v>5</v>
      </c>
      <c r="B10" s="24" t="s">
        <v>28</v>
      </c>
      <c r="C10" s="24" t="s">
        <v>29</v>
      </c>
      <c r="D10" s="25" t="s">
        <v>19</v>
      </c>
      <c r="E10" s="30" t="s">
        <v>30</v>
      </c>
      <c r="F10" s="31">
        <f>1926.19+164.8+76.24</f>
        <v>2167.23</v>
      </c>
      <c r="G10" s="16">
        <f t="shared" ref="G10:G19" si="1">F10*0.1</f>
        <v>216.723</v>
      </c>
      <c r="H10" s="28"/>
    </row>
    <row r="11" s="1" customFormat="1" ht="31.5" spans="1:8">
      <c r="A11" s="13">
        <v>6</v>
      </c>
      <c r="B11" s="19" t="s">
        <v>31</v>
      </c>
      <c r="C11" s="19" t="s">
        <v>32</v>
      </c>
      <c r="D11" s="14" t="s">
        <v>14</v>
      </c>
      <c r="E11" s="18" t="s">
        <v>33</v>
      </c>
      <c r="F11" s="16">
        <v>739.385</v>
      </c>
      <c r="G11" s="16">
        <f t="shared" si="1"/>
        <v>73.9385</v>
      </c>
      <c r="H11" s="18"/>
    </row>
    <row r="12" s="1" customFormat="1" ht="89" customHeight="1" spans="1:8">
      <c r="A12" s="13">
        <v>7</v>
      </c>
      <c r="B12" s="19" t="s">
        <v>34</v>
      </c>
      <c r="C12" s="19" t="s">
        <v>35</v>
      </c>
      <c r="D12" s="20" t="s">
        <v>19</v>
      </c>
      <c r="E12" s="14" t="s">
        <v>36</v>
      </c>
      <c r="F12" s="22">
        <v>314.5</v>
      </c>
      <c r="G12" s="16">
        <f t="shared" si="1"/>
        <v>31.45</v>
      </c>
      <c r="H12" s="21" t="s">
        <v>37</v>
      </c>
    </row>
    <row r="13" s="1" customFormat="1" ht="31.5" spans="1:8">
      <c r="A13" s="13">
        <v>8</v>
      </c>
      <c r="B13" s="19" t="s">
        <v>38</v>
      </c>
      <c r="C13" s="19" t="s">
        <v>39</v>
      </c>
      <c r="D13" s="14" t="s">
        <v>14</v>
      </c>
      <c r="E13" s="15" t="s">
        <v>40</v>
      </c>
      <c r="F13" s="16">
        <f>520.4+82.37</f>
        <v>602.77</v>
      </c>
      <c r="G13" s="16">
        <f t="shared" si="1"/>
        <v>60.277</v>
      </c>
      <c r="H13" s="18"/>
    </row>
    <row r="14" s="1" customFormat="1" ht="15.75" spans="1:8">
      <c r="A14" s="13"/>
      <c r="B14" s="19"/>
      <c r="C14" s="19"/>
      <c r="D14" s="32" t="s">
        <v>41</v>
      </c>
      <c r="E14" s="15" t="s">
        <v>42</v>
      </c>
      <c r="F14" s="16">
        <v>146.575</v>
      </c>
      <c r="G14" s="16">
        <f t="shared" si="1"/>
        <v>14.6575</v>
      </c>
      <c r="H14" s="18"/>
    </row>
    <row r="15" s="1" customFormat="1" ht="63" spans="1:8">
      <c r="A15" s="13">
        <v>9</v>
      </c>
      <c r="B15" s="19" t="s">
        <v>43</v>
      </c>
      <c r="C15" s="19" t="s">
        <v>44</v>
      </c>
      <c r="D15" s="14" t="s">
        <v>14</v>
      </c>
      <c r="E15" s="15" t="s">
        <v>45</v>
      </c>
      <c r="F15" s="16">
        <f>2075+268+183.07+82.8029+161+161</f>
        <v>2930.8729</v>
      </c>
      <c r="G15" s="16">
        <f t="shared" si="1"/>
        <v>293.08729</v>
      </c>
      <c r="H15" s="18"/>
    </row>
    <row r="16" ht="52" customHeight="1" spans="1:8">
      <c r="A16" s="13">
        <v>10</v>
      </c>
      <c r="B16" s="19" t="s">
        <v>46</v>
      </c>
      <c r="C16" s="19" t="s">
        <v>47</v>
      </c>
      <c r="D16" s="20" t="s">
        <v>48</v>
      </c>
      <c r="E16" s="18" t="s">
        <v>49</v>
      </c>
      <c r="F16" s="22">
        <v>6406.74</v>
      </c>
      <c r="G16" s="17">
        <v>500</v>
      </c>
      <c r="H16" s="18"/>
    </row>
    <row r="17" s="1" customFormat="1" ht="31.5" spans="1:8">
      <c r="A17" s="13">
        <v>11</v>
      </c>
      <c r="B17" s="19" t="s">
        <v>50</v>
      </c>
      <c r="C17" s="19" t="s">
        <v>51</v>
      </c>
      <c r="D17" s="20" t="s">
        <v>19</v>
      </c>
      <c r="E17" s="21" t="s">
        <v>52</v>
      </c>
      <c r="F17" s="22">
        <v>6007.44</v>
      </c>
      <c r="G17" s="17">
        <v>500</v>
      </c>
      <c r="H17" s="18"/>
    </row>
    <row r="18" s="1" customFormat="1" ht="31.5" spans="1:8">
      <c r="A18" s="13"/>
      <c r="B18" s="19"/>
      <c r="C18" s="19"/>
      <c r="D18" s="20" t="s">
        <v>53</v>
      </c>
      <c r="E18" s="21" t="s">
        <v>54</v>
      </c>
      <c r="F18" s="22">
        <v>5062.64</v>
      </c>
      <c r="G18" s="17">
        <v>500</v>
      </c>
      <c r="H18" s="18"/>
    </row>
  </sheetData>
  <mergeCells count="14">
    <mergeCell ref="A1:H1"/>
    <mergeCell ref="A2:E2"/>
    <mergeCell ref="F2:H2"/>
    <mergeCell ref="A4:E4"/>
    <mergeCell ref="A5:A6"/>
    <mergeCell ref="A13:A14"/>
    <mergeCell ref="A17:A18"/>
    <mergeCell ref="B5:B6"/>
    <mergeCell ref="B13:B14"/>
    <mergeCell ref="B17:B18"/>
    <mergeCell ref="C5:C6"/>
    <mergeCell ref="C13:C14"/>
    <mergeCell ref="C17:C18"/>
    <mergeCell ref="D5:D6"/>
  </mergeCells>
  <pageMargins left="0.7" right="0.7" top="0.75" bottom="0.75" header="0.3" footer="0.3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2023-05-12T11:15:00Z</dcterms:created>
  <dcterms:modified xsi:type="dcterms:W3CDTF">2024-05-24T12:45:07Z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40365F08EF3247BC9A45AA26745D045E_13</vt:lpwstr>
  </property>
  <property fmtid="{D5CDD505-2E9C-101B-9397-08002B2CF9AE}" pid="3" name="KSOProductBuildVer">
    <vt:lpwstr>2052-12.1.0.16729</vt:lpwstr>
  </property>
</Properties>
</file>