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 " sheetId="11" r:id="rId1"/>
  </sheets>
  <definedNames>
    <definedName name="_xlnm._FilterDatabase" localSheetId="0" hidden="1">'公示 '!$A$6:$AB$220</definedName>
    <definedName name="_xlnm.Print_Titles" localSheetId="0">'公示 '!$4:$6</definedName>
    <definedName name="_xlnm.Print_Area" localSheetId="0">'公示 '!$A$2:$X$220</definedName>
  </definedNames>
  <calcPr calcId="144525"/>
</workbook>
</file>

<file path=xl/comments1.xml><?xml version="1.0" encoding="utf-8"?>
<comments xmlns="http://schemas.openxmlformats.org/spreadsheetml/2006/main">
  <authors>
    <author>seedest</author>
  </authors>
  <commentList>
    <comment ref="AA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736-1
</t>
        </r>
      </text>
    </comment>
  </commentList>
</comments>
</file>

<file path=xl/sharedStrings.xml><?xml version="1.0" encoding="utf-8"?>
<sst xmlns="http://schemas.openxmlformats.org/spreadsheetml/2006/main" count="789" uniqueCount="282">
  <si>
    <t>附件2</t>
  </si>
  <si>
    <t>2023年中央清洁能源发展专项资金（煤层气开发利用）预算项目明细表</t>
  </si>
  <si>
    <t>单位：标准万立方米、万元</t>
  </si>
  <si>
    <t>序号</t>
  </si>
  <si>
    <t>所在市</t>
  </si>
  <si>
    <t>所在县</t>
  </si>
  <si>
    <t>企业名称</t>
  </si>
  <si>
    <t>煤层气（煤矿瓦斯）开发利用量</t>
  </si>
  <si>
    <t>奖补范围数</t>
  </si>
  <si>
    <t>分配系数</t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</si>
  <si>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年奖补利用气量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⑪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+(</t>
    </r>
    <r>
      <rPr>
        <b/>
        <sz val="10"/>
        <rFont val="Segoe UI Symbol"/>
        <charset val="134"/>
      </rPr>
      <t>④</t>
    </r>
    <r>
      <rPr>
        <b/>
        <sz val="10"/>
        <rFont val="Times New Roman"/>
        <charset val="134"/>
      </rPr>
      <t xml:space="preserve">- </t>
    </r>
    <r>
      <rPr>
        <b/>
        <sz val="10"/>
        <rFont val="Segoe UI Symbol"/>
        <charset val="134"/>
      </rPr>
      <t>②</t>
    </r>
    <r>
      <rPr>
        <b/>
        <sz val="10"/>
        <rFont val="Times New Roman"/>
        <charset val="134"/>
      </rPr>
      <t>)×1.5+(</t>
    </r>
    <r>
      <rPr>
        <b/>
        <sz val="10"/>
        <rFont val="Segoe UI Symbol"/>
        <charset val="134"/>
      </rPr>
      <t>⑦</t>
    </r>
    <r>
      <rPr>
        <b/>
        <sz val="10"/>
        <rFont val="Times New Roman"/>
        <charset val="134"/>
      </rPr>
      <t>-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)×</t>
    </r>
    <r>
      <rPr>
        <b/>
        <sz val="10"/>
        <rFont val="Segoe UI Symbol"/>
        <charset val="134"/>
      </rPr>
      <t>⑨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</si>
  <si>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年应奖补金额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⑫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矿</t>
    </r>
    <r>
      <rPr>
        <b/>
        <sz val="10"/>
        <rFont val="Times New Roman"/>
        <charset val="134"/>
      </rPr>
      <t>)=</t>
    </r>
    <r>
      <rPr>
        <b/>
        <sz val="10"/>
        <rFont val="宋体"/>
        <charset val="134"/>
      </rPr>
      <t>⑫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总</t>
    </r>
    <r>
      <rPr>
        <b/>
        <sz val="10"/>
        <rFont val="Times New Roman"/>
        <charset val="134"/>
      </rPr>
      <t>)÷</t>
    </r>
    <r>
      <rPr>
        <b/>
        <sz val="10"/>
        <rFont val="宋体"/>
        <charset val="134"/>
      </rPr>
      <t>⑪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总</t>
    </r>
    <r>
      <rPr>
        <b/>
        <sz val="10"/>
        <rFont val="Times New Roman"/>
        <charset val="134"/>
      </rPr>
      <t>)×</t>
    </r>
    <r>
      <rPr>
        <b/>
        <sz val="10"/>
        <rFont val="宋体"/>
        <charset val="134"/>
      </rPr>
      <t>⑪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矿</t>
    </r>
    <r>
      <rPr>
        <b/>
        <sz val="10"/>
        <rFont val="Times New Roman"/>
        <charset val="134"/>
      </rPr>
      <t>)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</si>
  <si>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年已预拨补贴资金</t>
    </r>
    <r>
      <rPr>
        <b/>
        <sz val="10"/>
        <rFont val="Segoe UI Symbol"/>
        <charset val="134"/>
      </rPr>
      <t>⑬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</si>
  <si>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年清算金额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⑭</t>
    </r>
    <r>
      <rPr>
        <b/>
        <sz val="10"/>
        <rFont val="Times New Roman"/>
        <charset val="134"/>
      </rPr>
      <t>=</t>
    </r>
    <r>
      <rPr>
        <b/>
        <sz val="10"/>
        <rFont val="宋体"/>
        <charset val="134"/>
      </rPr>
      <t>⑫－⑬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</si>
  <si>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年预拨金额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</si>
  <si>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年本次实际下拨金额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⑱</t>
    </r>
    <r>
      <rPr>
        <b/>
        <sz val="10"/>
        <rFont val="Times New Roman"/>
        <charset val="134"/>
      </rPr>
      <t>=</t>
    </r>
    <r>
      <rPr>
        <b/>
        <sz val="10"/>
        <rFont val="宋体"/>
        <charset val="134"/>
      </rPr>
      <t>⑭＋⑯</t>
    </r>
  </si>
  <si>
    <t>备注</t>
  </si>
  <si>
    <r>
      <rPr>
        <b/>
        <sz val="10"/>
        <rFont val="Times New Roman"/>
        <charset val="134"/>
      </rPr>
      <t>2021</t>
    </r>
    <r>
      <rPr>
        <b/>
        <sz val="10"/>
        <rFont val="宋体"/>
        <charset val="134"/>
      </rPr>
      <t>年度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</si>
  <si>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年度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</si>
  <si>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年申报预计利用量</t>
    </r>
    <r>
      <rPr>
        <b/>
        <sz val="10"/>
        <rFont val="Segoe UI Symbol"/>
        <charset val="134"/>
      </rPr>
      <t>⑤</t>
    </r>
  </si>
  <si>
    <r>
      <rPr>
        <b/>
        <sz val="10"/>
        <rFont val="Times New Roman"/>
        <charset val="134"/>
      </rPr>
      <t>2021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⑥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①</t>
    </r>
    <r>
      <rPr>
        <b/>
        <sz val="10"/>
        <rFont val="Times New Roman"/>
        <charset val="134"/>
      </rPr>
      <t>×1.2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</si>
  <si>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⑦</t>
    </r>
    <r>
      <rPr>
        <b/>
        <sz val="10"/>
        <rFont val="Times New Roman"/>
        <charset val="134"/>
      </rPr>
      <t>=</t>
    </r>
    <r>
      <rPr>
        <b/>
        <sz val="10"/>
        <rFont val="Segoe UI Symbol"/>
        <charset val="134"/>
      </rPr>
      <t>③</t>
    </r>
    <r>
      <rPr>
        <b/>
        <sz val="10"/>
        <rFont val="Times New Roman"/>
        <charset val="134"/>
      </rPr>
      <t>×1.2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</si>
  <si>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年预计奖补范围数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⑧</t>
    </r>
    <r>
      <rPr>
        <b/>
        <sz val="10"/>
        <rFont val="Times New Roman"/>
        <charset val="134"/>
      </rPr>
      <t>=</t>
    </r>
    <r>
      <rPr>
        <b/>
        <sz val="10"/>
        <rFont val="宋体"/>
        <charset val="134"/>
      </rPr>
      <t>⑤</t>
    </r>
    <r>
      <rPr>
        <b/>
        <sz val="10"/>
        <rFont val="Times New Roman"/>
        <charset val="134"/>
      </rPr>
      <t>×1.2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</si>
  <si>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年同比增长</t>
    </r>
    <r>
      <rPr>
        <b/>
        <sz val="10"/>
        <rFont val="Times New Roman"/>
        <charset val="134"/>
      </rPr>
      <t>(%)</t>
    </r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</si>
  <si>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年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⑨</t>
    </r>
  </si>
  <si>
    <r>
      <rPr>
        <b/>
        <sz val="10"/>
        <rFont val="Times New Roman"/>
        <charset val="134"/>
      </rPr>
      <t>2023</t>
    </r>
    <r>
      <rPr>
        <b/>
        <sz val="10"/>
        <rFont val="宋体"/>
        <charset val="134"/>
      </rPr>
      <t>年预计分配系数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⑩</t>
    </r>
  </si>
  <si>
    <r>
      <rPr>
        <b/>
        <sz val="10"/>
        <rFont val="宋体"/>
        <charset val="134"/>
      </rPr>
      <t>煤层气非上网利用量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①</t>
    </r>
  </si>
  <si>
    <r>
      <rPr>
        <b/>
        <sz val="10"/>
        <rFont val="宋体"/>
        <charset val="134"/>
      </rPr>
      <t>取暖季非上网利用量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②</t>
    </r>
  </si>
  <si>
    <r>
      <rPr>
        <b/>
        <sz val="10"/>
        <rFont val="宋体"/>
        <charset val="134"/>
      </rPr>
      <t>煤层气非上网利用量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③</t>
    </r>
  </si>
  <si>
    <r>
      <rPr>
        <b/>
        <sz val="10"/>
        <rFont val="宋体"/>
        <charset val="134"/>
      </rPr>
      <t>取暖季非上网利用量</t>
    </r>
    <r>
      <rPr>
        <b/>
        <sz val="10"/>
        <rFont val="Times New Roman"/>
        <charset val="134"/>
      </rPr>
      <t xml:space="preserve">
</t>
    </r>
    <r>
      <rPr>
        <b/>
        <sz val="10"/>
        <rFont val="Segoe UI Symbol"/>
        <charset val="134"/>
      </rPr>
      <t>④</t>
    </r>
  </si>
  <si>
    <t>已预拨
⑮</t>
  </si>
  <si>
    <t>本次预拨
⑯</t>
  </si>
  <si>
    <t>共计
⑰=⑮+⑯</t>
  </si>
  <si>
    <t>合计</t>
  </si>
  <si>
    <t>六盘水市小计</t>
  </si>
  <si>
    <t>六盘水市</t>
  </si>
  <si>
    <t>盘州市</t>
  </si>
  <si>
    <t>火烧铺煤矿</t>
  </si>
  <si>
    <t>金佳煤矿</t>
  </si>
  <si>
    <t>山脚树煤矿</t>
  </si>
  <si>
    <t>月亮田煤矿</t>
  </si>
  <si>
    <t>土城煤矿</t>
  </si>
  <si>
    <t>松河煤业有限公司（松河煤矿）</t>
  </si>
  <si>
    <t>响水煤矿（盘南煤炭开发有限责任公司）</t>
  </si>
  <si>
    <t>盘州市柏果镇红旗煤矿</t>
  </si>
  <si>
    <t>盘州市羊场乡谢家河沟煤矿</t>
  </si>
  <si>
    <r>
      <rPr>
        <sz val="10"/>
        <rFont val="宋体"/>
        <charset val="134"/>
      </rPr>
      <t>根据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年度利用情况调低预拨，复核验收后据实清算。</t>
    </r>
  </si>
  <si>
    <t>盘州市淤泥乡湾田煤矿</t>
  </si>
  <si>
    <t>盘州市淤泥乡昌兴煤矿</t>
  </si>
  <si>
    <t>盘州市板桥镇东李煤矿</t>
  </si>
  <si>
    <t>盘州市红果镇红果煤矿</t>
  </si>
  <si>
    <t>盘州市红果镇苞谷山煤矿</t>
  </si>
  <si>
    <t>盘州市红果镇中纸厂煤矿</t>
  </si>
  <si>
    <t>盘州市红果镇打牛厂煤矿</t>
  </si>
  <si>
    <t>盘州市仲恒煤矿</t>
  </si>
  <si>
    <t>盘州市鸿辉煤矿</t>
  </si>
  <si>
    <t>未提供2022年清算材料，根据2022年度利用情况调低2023年预拨资金，复核验收后据实清算。</t>
  </si>
  <si>
    <t>盘州市蟒源煤矿</t>
  </si>
  <si>
    <t>盘州市大山镇小河边煤矿</t>
  </si>
  <si>
    <t>盘州市柏果镇麦地煤矿</t>
  </si>
  <si>
    <t>盘州市老沙田煤矿</t>
  </si>
  <si>
    <t>盘州市柏果镇兴达煤矿</t>
  </si>
  <si>
    <t>羊场乡羊场煤矿</t>
  </si>
  <si>
    <t>盘州市淤泥乡金河煤矿</t>
  </si>
  <si>
    <t>盘州市西冲镇大湾祥兴煤矿</t>
  </si>
  <si>
    <t>洒基镇荣祥煤矿</t>
  </si>
  <si>
    <t>贵州松河西井煤业有限责任公司（松河西井采区）</t>
  </si>
  <si>
    <t>松河东一井煤业有限责任公司</t>
  </si>
  <si>
    <t>盘江煤层气公司（贵州盘江煤层气开发利用有限责任公司）</t>
  </si>
  <si>
    <t>盘州市柏果镇金河煤矿</t>
  </si>
  <si>
    <t>盘州市淤泥乡大河煤矿</t>
  </si>
  <si>
    <t>盘州市越能吉原煤业有限公司（吉源煤矿）</t>
  </si>
  <si>
    <t>金佳矿河边井区</t>
  </si>
  <si>
    <t>盘州市松河乡新华煤矿</t>
  </si>
  <si>
    <t>梓木戛煤矿</t>
  </si>
  <si>
    <t>贵州盘江马依煤业有限公司（马依西一井）</t>
  </si>
  <si>
    <t>贵州松河东井煤业有限责任公司</t>
  </si>
  <si>
    <t>贵州邦达能源开发有限公司老洼地煤矿</t>
  </si>
  <si>
    <t>0</t>
  </si>
  <si>
    <t>未提供申报材料。</t>
  </si>
  <si>
    <t>贵州吉龙投资有限公司福地煤矿</t>
  </si>
  <si>
    <t>水城区</t>
  </si>
  <si>
    <t>水城发耳煤业（贵州发耳煤业有限公司）</t>
  </si>
  <si>
    <t>格目底中井（玉舍中井）</t>
  </si>
  <si>
    <t>格目底东井煤矿</t>
  </si>
  <si>
    <t>都格河边煤矿</t>
  </si>
  <si>
    <t>米箩煤矿</t>
  </si>
  <si>
    <t>水城县化乐宏宇煤矿</t>
  </si>
  <si>
    <t>水城县保兴煤矿</t>
  </si>
  <si>
    <t>水城县吉源煤矿</t>
  </si>
  <si>
    <t>水城县勺米老地沟煤矿</t>
  </si>
  <si>
    <t>水城县老鹰山煤矿</t>
  </si>
  <si>
    <t>水城县攀枝花煤矿</t>
  </si>
  <si>
    <t>水城县志鸿煤矿</t>
  </si>
  <si>
    <t>水城县比德腾庆煤矿（腾庆煤矿低浓度瓦斯发电站）</t>
  </si>
  <si>
    <t>水城县霖源煤矿</t>
  </si>
  <si>
    <t>水城县凉水沟煤矿</t>
  </si>
  <si>
    <t>水城县阿戛煤矿（阿戛煤业有限公司）</t>
  </si>
  <si>
    <t>水城县朝阳煤矿</t>
  </si>
  <si>
    <t>六盘水煤层气投资开发有限公司(化乐)</t>
  </si>
  <si>
    <t>化乐煤矿（六盘水化乐煤业有限公司）</t>
  </si>
  <si>
    <t>小牛煤矿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</si>
  <si>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年新增</t>
    </r>
  </si>
  <si>
    <t>甘家沟煤矿</t>
  </si>
  <si>
    <t>钟山区</t>
  </si>
  <si>
    <t>大湾煤矿</t>
  </si>
  <si>
    <t>那罗寨煤矿</t>
  </si>
  <si>
    <t>汪家寨煤矿</t>
  </si>
  <si>
    <t>大河边煤矿</t>
  </si>
  <si>
    <t>六盘水能源投资开发有限公司（钟山区瓦斯综合治理勘探工程项目）</t>
  </si>
  <si>
    <t>六枝特区</t>
  </si>
  <si>
    <r>
      <rPr>
        <sz val="10"/>
        <rFont val="宋体"/>
        <charset val="134"/>
      </rPr>
      <t>六枝特区新松煤业有限公司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（六家坝煤矿）</t>
    </r>
  </si>
  <si>
    <t>六枝特区煤层气投资开发有限公司（六枝特区瓦斯治理勘探工程）</t>
  </si>
  <si>
    <t>贵州贵能黑拉嘎煤业有限公司</t>
  </si>
  <si>
    <t>宏顺发煤矿</t>
  </si>
  <si>
    <t>六龙煤矿</t>
  </si>
  <si>
    <t>六枝特区新窑兴旺矿业有限公司（兴旺煤矿）</t>
  </si>
  <si>
    <t>中渝煤矿</t>
  </si>
  <si>
    <t>竹林煤矿</t>
  </si>
  <si>
    <t>毕节市小计</t>
  </si>
  <si>
    <t>毕节市</t>
  </si>
  <si>
    <t>大方县</t>
  </si>
  <si>
    <t>大方县绿塘煤矿（大方绿塘煤矿有限责任公司）</t>
  </si>
  <si>
    <t>贵州大方煤业有限公司（大方县小屯煤矿）</t>
  </si>
  <si>
    <t>大方县营兴煤矿</t>
  </si>
  <si>
    <t>大方县煤层气投资开发有限公司</t>
  </si>
  <si>
    <t>大方县金岩煤矿</t>
  </si>
  <si>
    <t>大方大营煤矿</t>
  </si>
  <si>
    <t>大方县顺河煤矿</t>
  </si>
  <si>
    <t>大方县石坪煤矿</t>
  </si>
  <si>
    <t>大方县新发煤矿</t>
  </si>
  <si>
    <t>大方县安益煤矿</t>
  </si>
  <si>
    <t>大方县阳箐煤矿</t>
  </si>
  <si>
    <t>大方县新果煤矿</t>
  </si>
  <si>
    <t>大方县瑞丰煤矿</t>
  </si>
  <si>
    <t>大方县凤山煤矿</t>
  </si>
  <si>
    <t>大方县佳宏煤矿</t>
  </si>
  <si>
    <t>大方县兴凤煤矿</t>
  </si>
  <si>
    <t>黔西市</t>
  </si>
  <si>
    <t>黔西县青龙煤矿</t>
  </si>
  <si>
    <t>黔西县新田煤矿</t>
  </si>
  <si>
    <t>黔西县高山煤矿</t>
  </si>
  <si>
    <t>黔西县耳海煤矿</t>
  </si>
  <si>
    <t>黔西县雷公山煤矿</t>
  </si>
  <si>
    <t>黔西县石桥煤矿</t>
  </si>
  <si>
    <t>金沙县</t>
  </si>
  <si>
    <t>金沙县国照腾龙煤矿</t>
  </si>
  <si>
    <t>金沙县贵源煤矿（二号井、五号井）</t>
  </si>
  <si>
    <t>金沙县林华煤矿（贵州林华矿业有限公司）</t>
  </si>
  <si>
    <t>金沙县枫香林煤矿</t>
  </si>
  <si>
    <t>贵州林东煤业发展有限责任公司龙凤煤矿</t>
  </si>
  <si>
    <t>金沙县新化煤矿一号井</t>
  </si>
  <si>
    <t>金沙县回归煤矿</t>
  </si>
  <si>
    <t>金沙县盛安煤矿</t>
  </si>
  <si>
    <t>金沙县龙宫煤矿一号井</t>
  </si>
  <si>
    <t>金沙县龙宫煤矿二号井</t>
  </si>
  <si>
    <t>金沙县兴安煤矿</t>
  </si>
  <si>
    <t>金沙县闽安煤矿</t>
  </si>
  <si>
    <t>金沙县金鸡煤矿</t>
  </si>
  <si>
    <t>贵州金沙龙凤煤业有限公司</t>
  </si>
  <si>
    <t>金沙县白坪煤矿</t>
  </si>
  <si>
    <t>金沙县金泰煤矿</t>
  </si>
  <si>
    <t>金沙县熊家湾煤矿</t>
  </si>
  <si>
    <t>金沙县木孔煤矿</t>
  </si>
  <si>
    <t>金沙县田湾煤矿</t>
  </si>
  <si>
    <t>金沙县大运煤矿</t>
  </si>
  <si>
    <t>金沙县云海煤矿</t>
  </si>
  <si>
    <t>高坪乡鑫达煤矿</t>
  </si>
  <si>
    <t>新化乡鸡爬坎煤矿</t>
  </si>
  <si>
    <t>贵州金沙新化矿业有限公司新化煤矿五号井</t>
  </si>
  <si>
    <t>金沙县吉盛煤业有限公司</t>
  </si>
  <si>
    <t>织金县</t>
  </si>
  <si>
    <t>织金县四季春煤矿</t>
  </si>
  <si>
    <t>织金县贵平煤矿</t>
  </si>
  <si>
    <t>织金县实兴煤矿</t>
  </si>
  <si>
    <t>织金县江西煤矿</t>
  </si>
  <si>
    <t>贵州鲁中矿业有限责任公司实兴煤矿二采区（原小河口煤矿）</t>
  </si>
  <si>
    <t>织金县富祥煤矿
（贵州未来矿业有限公司）</t>
  </si>
  <si>
    <t>织金县秀华煤矿</t>
  </si>
  <si>
    <t>织金县安桂良煤矿</t>
  </si>
  <si>
    <t>织金县珠藏镇兴发煤矿
（众一金彩黔）</t>
  </si>
  <si>
    <t>织金县岩脚煤矿（一采区）</t>
  </si>
  <si>
    <t>织金县岩脚煤矿（二采区）
（兴隆电站）</t>
  </si>
  <si>
    <t>织金县宏发煤矿</t>
  </si>
  <si>
    <t>织金县兴荣煤矿</t>
  </si>
  <si>
    <t>织金县三甲煤矿</t>
  </si>
  <si>
    <t>织金县苍海煤矿</t>
  </si>
  <si>
    <t>织金县大雁煤矿</t>
  </si>
  <si>
    <t>贵州水矿奥瑞安清洁能源有限公司（文家坝煤矿地面瓦斯利用）</t>
  </si>
  <si>
    <t>织金县城关兴发煤矿</t>
  </si>
  <si>
    <t>织金县凤凰山煤矿</t>
  </si>
  <si>
    <t>织金县文家坝煤矿（一矿）</t>
  </si>
  <si>
    <t>织金县文家坝二矿</t>
  </si>
  <si>
    <t>织金县西湖煤业有限公司（沟沟寨煤矿）</t>
  </si>
  <si>
    <t>织金县肥田煤矿（11采区）</t>
  </si>
  <si>
    <t>织金县肥田煤矿(21采区）</t>
  </si>
  <si>
    <t>织金县宏达煤矿</t>
  </si>
  <si>
    <t>织金县志成煤矿</t>
  </si>
  <si>
    <t>织金县凹河煤矿</t>
  </si>
  <si>
    <t>织金县金象煤矿</t>
  </si>
  <si>
    <t>织金县马家田煤矿</t>
  </si>
  <si>
    <t>纳雍县</t>
  </si>
  <si>
    <t>纳雍县中岭煤矿（贵州中岭矿业有限责任公司）</t>
  </si>
  <si>
    <t>纳雍县高源煤矿</t>
  </si>
  <si>
    <t>纳雍县新春煤矿</t>
  </si>
  <si>
    <t>纳雍县王家寨煤矿</t>
  </si>
  <si>
    <t>贵州赣兴煤业有限公司</t>
  </si>
  <si>
    <t>纳雍县比德煤矿</t>
  </si>
  <si>
    <t>纳雍县大坝田煤矿</t>
  </si>
  <si>
    <t>百管委</t>
  </si>
  <si>
    <t>百里杜鹃黔西金坡煤业
（黔金煤矿）</t>
  </si>
  <si>
    <t>百里杜鹃红林煤矿</t>
  </si>
  <si>
    <t>贵州金鑫煤业有限公司
（黔鑫煤矿）</t>
  </si>
  <si>
    <t>广木煤矿有限公司</t>
  </si>
  <si>
    <t>未提供2022年清算材料及2023年申报材料，根据2022年度利用情况调低2023年预拨资金，复核验收后据实清算。</t>
  </si>
  <si>
    <t>贵州百里杜鹃大西南渝兴煤业有限公司</t>
  </si>
  <si>
    <t>2023年新增</t>
  </si>
  <si>
    <t>贵州百里杜鹃启营煤业有限责任公司黔西县仁和乡中心煤矿</t>
  </si>
  <si>
    <t>赫章县</t>
  </si>
  <si>
    <t>赫章县威奢煤矿</t>
  </si>
  <si>
    <t>金海湖新区</t>
  </si>
  <si>
    <t>金海湖新区兴达煤矿</t>
  </si>
  <si>
    <t>根据2022年度利用情况调低预拨，复核验收后据实清算。</t>
  </si>
  <si>
    <t>金海湖新区迎峰煤矿</t>
  </si>
  <si>
    <t>遵义市小计</t>
  </si>
  <si>
    <t>遵义市</t>
  </si>
  <si>
    <t>播州区</t>
  </si>
  <si>
    <t>播州区纸房煤矿（贵州省朗月富乘矿业有限公司）</t>
  </si>
  <si>
    <t>播州区枫香煤矿（贵州鑫福能源开发有限公司遵义县平正乡枫香煤矿）</t>
  </si>
  <si>
    <t>播州区大林煤矿</t>
  </si>
  <si>
    <t>仁怀市</t>
  </si>
  <si>
    <t>仁怀市梯子岩煤矿（贵州金永泰矿业投资有限公司仁怀市梯子岩煤矿）</t>
  </si>
  <si>
    <t>习水县</t>
  </si>
  <si>
    <t>赤水市煤炭责任有限公司（岔角煤矿）</t>
  </si>
  <si>
    <t>仁怀鹏辉煤业有限公司高大坪镇光华煤矿</t>
  </si>
  <si>
    <t>习水县富泓煤矿（贵州绿洲红城能源投资有限公司习水县富泓煤矿）</t>
  </si>
  <si>
    <t>贵州诚搏煤业有限公司习水县习隆煤矿</t>
  </si>
  <si>
    <t>习水县新兴宏能煤矿（贵州新兴宏能矿业有限公司）</t>
  </si>
  <si>
    <t>贵州诚搏煤业有限公司习水县天合煤矿</t>
  </si>
  <si>
    <t>贵州能发电力燃料开发有限公司习水县东皇镇木担坝煤矿</t>
  </si>
  <si>
    <t>贵州诚搏煤业有限公司习水县振兴煤矿</t>
  </si>
  <si>
    <t>习水县龙宝煤矿（贵州绿洲红城能源投资有限公司习水县民化乡龙宝煤矿）</t>
  </si>
  <si>
    <t>习水县兴隆煤矿</t>
  </si>
  <si>
    <t>习水县泰丰煤矿（贵州祥泰煤业投资有限公司习水县泰丰煤矿）</t>
  </si>
  <si>
    <t>桐梓县</t>
  </si>
  <si>
    <t>桐梓县大河煤矿</t>
  </si>
  <si>
    <t>桐梓县万顺煤矿</t>
  </si>
  <si>
    <t>桐梓县鑫鑫煤矿</t>
  </si>
  <si>
    <t>桐梓县吉源煤矿（贵州渝能矿业有限责任公司桐梓县吉源煤矿）</t>
  </si>
  <si>
    <t>桐梓县花秋二矿（贵州赤天化花秋矿业有限责任公司）</t>
  </si>
  <si>
    <t>桐梓县官仓煤矿</t>
  </si>
  <si>
    <t>贵州吉利能源投资有限公司桐梓县九坝镇桐梓县仙岩煤矿</t>
  </si>
  <si>
    <t>桐梓县众源煤矿</t>
  </si>
  <si>
    <t>贵州吉利能源投资有限公司桐梓县茅石乡永顺煤矿</t>
  </si>
  <si>
    <t>黔西南州小计</t>
  </si>
  <si>
    <t>黔西南州</t>
  </si>
  <si>
    <t>普安县</t>
  </si>
  <si>
    <t>普安县糯东煤矿</t>
  </si>
  <si>
    <t>普安县宏发煤矿</t>
  </si>
  <si>
    <t>普安县恒泰煤矿</t>
  </si>
  <si>
    <t>晴隆县</t>
  </si>
  <si>
    <t>晴隆县永荣煤矿</t>
  </si>
  <si>
    <t>晴隆县全伦煤矿（贵州省晴隆县新全伦煤业有限公司）</t>
  </si>
  <si>
    <t>晴隆县三宝煤矿</t>
  </si>
  <si>
    <t>晴隆县长兴煤矿</t>
  </si>
  <si>
    <t>裕华煤矿</t>
  </si>
  <si>
    <t>兴仁市</t>
  </si>
  <si>
    <t>凹子冲煤矿</t>
  </si>
  <si>
    <t>安顺市小计</t>
  </si>
  <si>
    <t>安顺市</t>
  </si>
  <si>
    <t>西秀区</t>
  </si>
  <si>
    <t>西秀区轿子山煤矿（永贵能源开发有限责任公司轿子山分公司）</t>
  </si>
  <si>
    <t>西秀区安顺煤矿（永贵能源开发有限责任公司西秀分公司）</t>
  </si>
  <si>
    <t>西秀区宏发煤矿</t>
  </si>
  <si>
    <t>致新煤业</t>
  </si>
  <si>
    <t>2023新增，未提供申报材料</t>
  </si>
  <si>
    <t>顶新煤业</t>
  </si>
  <si>
    <t>普定县</t>
  </si>
  <si>
    <t>普定县龙场乡打磨冲煤矿</t>
  </si>
  <si>
    <t>普定县东光煤矿</t>
  </si>
  <si>
    <t>普定泰弘能源有限公司</t>
  </si>
  <si>
    <t>贵州元江煤业有限公司元江煤矿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</si>
</sst>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sz val="10"/>
      <color rgb="FFFF000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Segoe UI Symbo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3" applyNumberFormat="1" applyFont="1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2_1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20"/>
  <sheetViews>
    <sheetView tabSelected="1" zoomScale="115" zoomScaleNormal="115" workbookViewId="0">
      <pane ySplit="6" topLeftCell="A7" activePane="bottomLeft" state="frozen"/>
      <selection/>
      <selection pane="bottomLeft" activeCell="D4" sqref="D4:D6"/>
    </sheetView>
  </sheetViews>
  <sheetFormatPr defaultColWidth="9" defaultRowHeight="13.5"/>
  <cols>
    <col min="1" max="1" width="5" style="1" customWidth="1"/>
    <col min="2" max="3" width="8.46666666666667" style="3" customWidth="1"/>
    <col min="4" max="4" width="25.3416666666667" style="4" customWidth="1"/>
    <col min="5" max="8" width="8.9" style="1" customWidth="1"/>
    <col min="9" max="9" width="10.6" style="5" customWidth="1"/>
    <col min="10" max="10" width="9.775" style="1" customWidth="1"/>
    <col min="11" max="11" width="10.1" style="1" customWidth="1"/>
    <col min="12" max="12" width="10.6416666666667" style="6" customWidth="1"/>
    <col min="13" max="13" width="7.38333333333333" style="7" customWidth="1"/>
    <col min="14" max="15" width="7.38333333333333" style="1" customWidth="1"/>
    <col min="16" max="16" width="13.8" style="5" customWidth="1"/>
    <col min="17" max="17" width="10.65" style="1" customWidth="1"/>
    <col min="18" max="18" width="7.06666666666667" style="3" customWidth="1"/>
    <col min="19" max="19" width="7.06666666666667" style="1" customWidth="1"/>
    <col min="20" max="22" width="8.25833333333333" style="5" customWidth="1"/>
    <col min="23" max="23" width="10.8666666666667" style="5" customWidth="1"/>
    <col min="24" max="24" width="25.7583333333333" style="8" customWidth="1"/>
    <col min="25" max="25" width="16.0833333333333" style="9" customWidth="1"/>
    <col min="26" max="26" width="12.6333333333333" style="9"/>
    <col min="27" max="27" width="12.275" style="9" customWidth="1"/>
    <col min="28" max="28" width="9" style="9"/>
    <col min="29" max="16384" width="9" style="1"/>
  </cols>
  <sheetData>
    <row r="1" ht="19" customHeight="1" spans="1:4">
      <c r="A1" s="10" t="s">
        <v>0</v>
      </c>
      <c r="D1" s="11"/>
    </row>
    <row r="2" s="1" customFormat="1" ht="30.95" customHeight="1" spans="1:28">
      <c r="A2" s="12" t="s">
        <v>1</v>
      </c>
      <c r="B2" s="13"/>
      <c r="C2" s="13"/>
      <c r="D2" s="4"/>
      <c r="E2" s="12"/>
      <c r="F2" s="12"/>
      <c r="G2" s="12"/>
      <c r="H2" s="12"/>
      <c r="I2" s="12"/>
      <c r="J2" s="12"/>
      <c r="K2" s="12"/>
      <c r="L2" s="24"/>
      <c r="M2" s="25"/>
      <c r="N2" s="12"/>
      <c r="O2" s="12"/>
      <c r="P2" s="12"/>
      <c r="Q2" s="12"/>
      <c r="R2" s="12"/>
      <c r="S2" s="12"/>
      <c r="T2" s="12"/>
      <c r="U2" s="12"/>
      <c r="V2" s="12"/>
      <c r="W2" s="12"/>
      <c r="X2" s="33"/>
      <c r="Y2" s="9"/>
      <c r="Z2" s="9"/>
      <c r="AA2" s="9"/>
      <c r="AB2" s="9"/>
    </row>
    <row r="3" s="1" customFormat="1" spans="1:28">
      <c r="A3" s="14"/>
      <c r="B3" s="14"/>
      <c r="C3" s="14"/>
      <c r="D3" s="14"/>
      <c r="E3" s="14"/>
      <c r="F3" s="14"/>
      <c r="G3" s="15"/>
      <c r="H3" s="15"/>
      <c r="I3" s="26"/>
      <c r="K3" s="15"/>
      <c r="L3" s="27"/>
      <c r="M3" s="28"/>
      <c r="N3" s="15"/>
      <c r="O3" s="15"/>
      <c r="P3" s="26"/>
      <c r="Q3" s="15"/>
      <c r="R3" s="15"/>
      <c r="S3" s="15"/>
      <c r="T3" s="15"/>
      <c r="U3" s="4" t="s">
        <v>2</v>
      </c>
      <c r="V3" s="34"/>
      <c r="W3" s="34"/>
      <c r="X3" s="34"/>
      <c r="Y3" s="9"/>
      <c r="Z3" s="9"/>
      <c r="AA3" s="9"/>
      <c r="AB3" s="9"/>
    </row>
    <row r="4" s="1" customFormat="1" ht="20" customHeight="1" spans="1:28">
      <c r="A4" s="16" t="s">
        <v>3</v>
      </c>
      <c r="B4" s="17" t="s">
        <v>4</v>
      </c>
      <c r="C4" s="17" t="s">
        <v>5</v>
      </c>
      <c r="D4" s="16" t="s">
        <v>6</v>
      </c>
      <c r="E4" s="16" t="s">
        <v>7</v>
      </c>
      <c r="F4" s="18"/>
      <c r="G4" s="18"/>
      <c r="H4" s="18"/>
      <c r="I4" s="18"/>
      <c r="J4" s="16" t="s">
        <v>8</v>
      </c>
      <c r="K4" s="18"/>
      <c r="L4" s="29"/>
      <c r="M4" s="30"/>
      <c r="N4" s="16" t="s">
        <v>9</v>
      </c>
      <c r="O4" s="18"/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18"/>
      <c r="V4" s="18"/>
      <c r="W4" s="18" t="s">
        <v>15</v>
      </c>
      <c r="X4" s="16" t="s">
        <v>16</v>
      </c>
      <c r="Y4" s="39"/>
      <c r="Z4" s="39"/>
      <c r="AA4" s="39"/>
      <c r="AB4" s="9"/>
    </row>
    <row r="5" s="1" customFormat="1" ht="20" customHeight="1" spans="1:28">
      <c r="A5" s="18"/>
      <c r="B5" s="17"/>
      <c r="C5" s="17"/>
      <c r="D5" s="16"/>
      <c r="E5" s="18" t="s">
        <v>17</v>
      </c>
      <c r="F5" s="18"/>
      <c r="G5" s="18" t="s">
        <v>18</v>
      </c>
      <c r="H5" s="18"/>
      <c r="I5" s="18" t="s">
        <v>19</v>
      </c>
      <c r="J5" s="18" t="s">
        <v>20</v>
      </c>
      <c r="K5" s="18" t="s">
        <v>21</v>
      </c>
      <c r="L5" s="29" t="s">
        <v>22</v>
      </c>
      <c r="M5" s="30" t="s">
        <v>23</v>
      </c>
      <c r="N5" s="18" t="s">
        <v>24</v>
      </c>
      <c r="O5" s="18" t="s">
        <v>25</v>
      </c>
      <c r="P5" s="18"/>
      <c r="Q5" s="18"/>
      <c r="R5" s="18"/>
      <c r="S5" s="18"/>
      <c r="T5" s="18"/>
      <c r="U5" s="18"/>
      <c r="V5" s="18"/>
      <c r="W5" s="18"/>
      <c r="X5" s="18"/>
      <c r="Y5" s="39"/>
      <c r="Z5" s="39"/>
      <c r="AA5" s="39"/>
      <c r="AB5" s="9"/>
    </row>
    <row r="6" s="1" customFormat="1" ht="56" customHeight="1" spans="1:28">
      <c r="A6" s="18"/>
      <c r="B6" s="17"/>
      <c r="C6" s="17"/>
      <c r="D6" s="16"/>
      <c r="E6" s="16" t="s">
        <v>26</v>
      </c>
      <c r="F6" s="16" t="s">
        <v>27</v>
      </c>
      <c r="G6" s="16" t="s">
        <v>28</v>
      </c>
      <c r="H6" s="16" t="s">
        <v>29</v>
      </c>
      <c r="I6" s="18"/>
      <c r="J6" s="18"/>
      <c r="K6" s="18"/>
      <c r="L6" s="29"/>
      <c r="M6" s="30"/>
      <c r="N6" s="18"/>
      <c r="O6" s="18"/>
      <c r="P6" s="18"/>
      <c r="Q6" s="18"/>
      <c r="R6" s="18"/>
      <c r="S6" s="18"/>
      <c r="T6" s="16" t="s">
        <v>30</v>
      </c>
      <c r="U6" s="16" t="s">
        <v>31</v>
      </c>
      <c r="V6" s="16" t="s">
        <v>32</v>
      </c>
      <c r="W6" s="18"/>
      <c r="X6" s="18"/>
      <c r="Y6" s="39"/>
      <c r="Z6" s="39"/>
      <c r="AA6" s="39"/>
      <c r="AB6" s="9"/>
    </row>
    <row r="7" s="1" customFormat="1" ht="26" customHeight="1" spans="1:28">
      <c r="A7" s="18"/>
      <c r="B7" s="19"/>
      <c r="C7" s="19"/>
      <c r="D7" s="17" t="s">
        <v>33</v>
      </c>
      <c r="E7" s="18">
        <f t="shared" ref="E7:L7" si="0">E8+E83+E176+E201+E211</f>
        <v>79968.37</v>
      </c>
      <c r="F7" s="18">
        <f t="shared" si="0"/>
        <v>26677.79</v>
      </c>
      <c r="G7" s="18">
        <f t="shared" si="0"/>
        <v>89820.08</v>
      </c>
      <c r="H7" s="18">
        <f t="shared" si="0"/>
        <v>28940.51</v>
      </c>
      <c r="I7" s="18">
        <f t="shared" si="0"/>
        <v>135915.82</v>
      </c>
      <c r="J7" s="18">
        <f t="shared" si="0"/>
        <v>95962.044</v>
      </c>
      <c r="K7" s="18">
        <f t="shared" si="0"/>
        <v>107784.096</v>
      </c>
      <c r="L7" s="18">
        <f t="shared" si="0"/>
        <v>160338.984</v>
      </c>
      <c r="M7" s="18"/>
      <c r="N7" s="18"/>
      <c r="O7" s="18"/>
      <c r="P7" s="18">
        <f t="shared" ref="P7:W7" si="1">P8+P83+P176+P201+P211</f>
        <v>125085.024</v>
      </c>
      <c r="Q7" s="18">
        <f t="shared" si="1"/>
        <v>14996</v>
      </c>
      <c r="R7" s="18">
        <f t="shared" si="1"/>
        <v>8726</v>
      </c>
      <c r="S7" s="18">
        <f t="shared" si="1"/>
        <v>6270</v>
      </c>
      <c r="T7" s="18">
        <f t="shared" si="1"/>
        <v>11379</v>
      </c>
      <c r="U7" s="35">
        <f t="shared" si="1"/>
        <v>10938</v>
      </c>
      <c r="V7" s="18">
        <f t="shared" si="1"/>
        <v>22317</v>
      </c>
      <c r="W7" s="18">
        <f t="shared" si="1"/>
        <v>17208</v>
      </c>
      <c r="X7" s="18"/>
      <c r="Y7" s="39"/>
      <c r="Z7" s="39"/>
      <c r="AA7" s="39"/>
      <c r="AB7" s="9"/>
    </row>
    <row r="8" s="1" customFormat="1" ht="26" customHeight="1" spans="1:28">
      <c r="A8" s="18"/>
      <c r="B8" s="19"/>
      <c r="C8" s="19"/>
      <c r="D8" s="17" t="s">
        <v>34</v>
      </c>
      <c r="E8" s="18">
        <f t="shared" ref="E8:L8" si="2">SUM(E9:E82)</f>
        <v>42001.93</v>
      </c>
      <c r="F8" s="18">
        <f t="shared" si="2"/>
        <v>14217.04</v>
      </c>
      <c r="G8" s="18">
        <f t="shared" si="2"/>
        <v>46942.72</v>
      </c>
      <c r="H8" s="18">
        <f t="shared" si="2"/>
        <v>15298.8</v>
      </c>
      <c r="I8" s="18">
        <f t="shared" si="2"/>
        <v>61418</v>
      </c>
      <c r="J8" s="18">
        <f t="shared" si="2"/>
        <v>50402.316</v>
      </c>
      <c r="K8" s="18">
        <f t="shared" si="2"/>
        <v>56331.264</v>
      </c>
      <c r="L8" s="18">
        <f t="shared" si="2"/>
        <v>73701.6</v>
      </c>
      <c r="M8" s="18"/>
      <c r="N8" s="18"/>
      <c r="O8" s="18"/>
      <c r="P8" s="18">
        <f t="shared" ref="P8:W8" si="3">SUM(P9:P82)</f>
        <v>64330.989</v>
      </c>
      <c r="Q8" s="18">
        <f t="shared" si="3"/>
        <v>7712</v>
      </c>
      <c r="R8" s="18">
        <f t="shared" si="3"/>
        <v>4029</v>
      </c>
      <c r="S8" s="18">
        <f t="shared" si="3"/>
        <v>3683</v>
      </c>
      <c r="T8" s="18">
        <f t="shared" si="3"/>
        <v>5126</v>
      </c>
      <c r="U8" s="35">
        <f t="shared" si="3"/>
        <v>5466</v>
      </c>
      <c r="V8" s="18">
        <f t="shared" si="3"/>
        <v>10592</v>
      </c>
      <c r="W8" s="18">
        <f t="shared" si="3"/>
        <v>9149</v>
      </c>
      <c r="X8" s="18"/>
      <c r="Y8" s="39"/>
      <c r="Z8" s="39"/>
      <c r="AA8" s="39"/>
      <c r="AB8" s="9"/>
    </row>
    <row r="9" s="1" customFormat="1" ht="52" customHeight="1" spans="1:28">
      <c r="A9" s="20">
        <f>COUNT($A$2:A8)+1</f>
        <v>1</v>
      </c>
      <c r="B9" s="21" t="s">
        <v>35</v>
      </c>
      <c r="C9" s="21" t="s">
        <v>36</v>
      </c>
      <c r="D9" s="22" t="s">
        <v>37</v>
      </c>
      <c r="E9" s="20">
        <v>3102.22</v>
      </c>
      <c r="F9" s="20">
        <v>1037.61</v>
      </c>
      <c r="G9" s="20">
        <v>3393.11</v>
      </c>
      <c r="H9" s="20">
        <v>1306.71</v>
      </c>
      <c r="I9" s="20">
        <v>2800</v>
      </c>
      <c r="J9" s="20">
        <v>3722.664</v>
      </c>
      <c r="K9" s="20">
        <v>4071.732</v>
      </c>
      <c r="L9" s="31">
        <v>3360</v>
      </c>
      <c r="M9" s="20">
        <v>9.38</v>
      </c>
      <c r="N9" s="20">
        <v>1.5</v>
      </c>
      <c r="O9" s="20">
        <v>1</v>
      </c>
      <c r="P9" s="20">
        <v>4649.916</v>
      </c>
      <c r="Q9" s="20">
        <v>557</v>
      </c>
      <c r="R9" s="20">
        <v>288</v>
      </c>
      <c r="S9" s="20">
        <v>269</v>
      </c>
      <c r="T9" s="20">
        <v>280</v>
      </c>
      <c r="U9" s="36">
        <v>290</v>
      </c>
      <c r="V9" s="20">
        <v>570</v>
      </c>
      <c r="W9" s="20">
        <v>559</v>
      </c>
      <c r="X9" s="20"/>
      <c r="Y9" s="9"/>
      <c r="Z9" s="9"/>
      <c r="AA9" s="39"/>
      <c r="AB9" s="9"/>
    </row>
    <row r="10" s="1" customFormat="1" ht="52" customHeight="1" spans="1:28">
      <c r="A10" s="20">
        <f>COUNT($A$2:A9)+1</f>
        <v>2</v>
      </c>
      <c r="B10" s="21" t="s">
        <v>35</v>
      </c>
      <c r="C10" s="21" t="s">
        <v>36</v>
      </c>
      <c r="D10" s="22" t="s">
        <v>38</v>
      </c>
      <c r="E10" s="20">
        <v>3156.68</v>
      </c>
      <c r="F10" s="20">
        <v>976.58</v>
      </c>
      <c r="G10" s="20">
        <v>3640.8</v>
      </c>
      <c r="H10" s="20">
        <v>1172.66</v>
      </c>
      <c r="I10" s="20">
        <v>2900</v>
      </c>
      <c r="J10" s="20">
        <v>3788.016</v>
      </c>
      <c r="K10" s="20">
        <v>4368.96</v>
      </c>
      <c r="L10" s="31">
        <v>3480</v>
      </c>
      <c r="M10" s="20">
        <v>15.34</v>
      </c>
      <c r="N10" s="20">
        <v>1.75</v>
      </c>
      <c r="O10" s="20">
        <v>1</v>
      </c>
      <c r="P10" s="20">
        <v>5098.788</v>
      </c>
      <c r="Q10" s="20">
        <v>611</v>
      </c>
      <c r="R10" s="20">
        <v>247</v>
      </c>
      <c r="S10" s="20">
        <v>364</v>
      </c>
      <c r="T10" s="20">
        <v>300</v>
      </c>
      <c r="U10" s="36">
        <v>300</v>
      </c>
      <c r="V10" s="20">
        <v>600</v>
      </c>
      <c r="W10" s="20">
        <v>664</v>
      </c>
      <c r="X10" s="20"/>
      <c r="Y10" s="9"/>
      <c r="Z10" s="9"/>
      <c r="AA10" s="39"/>
      <c r="AB10" s="9"/>
    </row>
    <row r="11" s="1" customFormat="1" ht="52" customHeight="1" spans="1:28">
      <c r="A11" s="20">
        <f>COUNT($A$2:A10)+1</f>
        <v>3</v>
      </c>
      <c r="B11" s="21" t="s">
        <v>35</v>
      </c>
      <c r="C11" s="21" t="s">
        <v>36</v>
      </c>
      <c r="D11" s="22" t="s">
        <v>39</v>
      </c>
      <c r="E11" s="20">
        <v>2819.42</v>
      </c>
      <c r="F11" s="20">
        <v>1118.65</v>
      </c>
      <c r="G11" s="20">
        <v>2511.1</v>
      </c>
      <c r="H11" s="20">
        <v>930.96</v>
      </c>
      <c r="I11" s="20">
        <v>3100</v>
      </c>
      <c r="J11" s="20">
        <v>3383.304</v>
      </c>
      <c r="K11" s="20">
        <v>3013.32</v>
      </c>
      <c r="L11" s="31">
        <v>3720</v>
      </c>
      <c r="M11" s="20">
        <v>-10.94</v>
      </c>
      <c r="N11" s="20">
        <v>1.75</v>
      </c>
      <c r="O11" s="20">
        <v>1</v>
      </c>
      <c r="P11" s="20">
        <v>2454.297</v>
      </c>
      <c r="Q11" s="20">
        <v>294</v>
      </c>
      <c r="R11" s="20">
        <v>291</v>
      </c>
      <c r="S11" s="20">
        <v>3</v>
      </c>
      <c r="T11" s="20">
        <v>310</v>
      </c>
      <c r="U11" s="36">
        <v>321</v>
      </c>
      <c r="V11" s="20">
        <v>631</v>
      </c>
      <c r="W11" s="20">
        <v>324</v>
      </c>
      <c r="X11" s="20"/>
      <c r="Y11" s="9"/>
      <c r="Z11" s="9"/>
      <c r="AA11" s="39"/>
      <c r="AB11" s="9"/>
    </row>
    <row r="12" s="1" customFormat="1" ht="52" customHeight="1" spans="1:28">
      <c r="A12" s="20">
        <f>COUNT($A$2:A11)+1</f>
        <v>4</v>
      </c>
      <c r="B12" s="21" t="s">
        <v>35</v>
      </c>
      <c r="C12" s="21" t="s">
        <v>36</v>
      </c>
      <c r="D12" s="22" t="s">
        <v>40</v>
      </c>
      <c r="E12" s="20">
        <v>2147.73</v>
      </c>
      <c r="F12" s="20">
        <v>690.22</v>
      </c>
      <c r="G12" s="20">
        <v>2215.34</v>
      </c>
      <c r="H12" s="20">
        <v>784.77</v>
      </c>
      <c r="I12" s="20">
        <v>2200</v>
      </c>
      <c r="J12" s="20">
        <v>2577.276</v>
      </c>
      <c r="K12" s="20">
        <v>2658.408</v>
      </c>
      <c r="L12" s="31">
        <v>2640</v>
      </c>
      <c r="M12" s="20">
        <v>3.15</v>
      </c>
      <c r="N12" s="20">
        <v>1.25</v>
      </c>
      <c r="O12" s="20">
        <v>1</v>
      </c>
      <c r="P12" s="20">
        <v>2820.516</v>
      </c>
      <c r="Q12" s="20">
        <v>338</v>
      </c>
      <c r="R12" s="20">
        <v>166</v>
      </c>
      <c r="S12" s="20">
        <v>172</v>
      </c>
      <c r="T12" s="20">
        <v>220</v>
      </c>
      <c r="U12" s="36">
        <v>228</v>
      </c>
      <c r="V12" s="20">
        <v>448</v>
      </c>
      <c r="W12" s="20">
        <v>400</v>
      </c>
      <c r="X12" s="20"/>
      <c r="Y12" s="9"/>
      <c r="Z12" s="9"/>
      <c r="AA12" s="39"/>
      <c r="AB12" s="9"/>
    </row>
    <row r="13" s="1" customFormat="1" ht="52" customHeight="1" spans="1:28">
      <c r="A13" s="20">
        <f>COUNT($A$2:A12)+1</f>
        <v>5</v>
      </c>
      <c r="B13" s="21" t="s">
        <v>35</v>
      </c>
      <c r="C13" s="21" t="s">
        <v>36</v>
      </c>
      <c r="D13" s="22" t="s">
        <v>41</v>
      </c>
      <c r="E13" s="20">
        <v>4067.97</v>
      </c>
      <c r="F13" s="20">
        <v>1381.24</v>
      </c>
      <c r="G13" s="20">
        <v>4892.89</v>
      </c>
      <c r="H13" s="20">
        <v>1517.57</v>
      </c>
      <c r="I13" s="20">
        <v>4160</v>
      </c>
      <c r="J13" s="20">
        <v>4881.564</v>
      </c>
      <c r="K13" s="20">
        <v>5871.468</v>
      </c>
      <c r="L13" s="31">
        <v>4992</v>
      </c>
      <c r="M13" s="20">
        <v>20.28</v>
      </c>
      <c r="N13" s="20">
        <v>2</v>
      </c>
      <c r="O13" s="20">
        <v>1</v>
      </c>
      <c r="P13" s="20">
        <v>7065.867</v>
      </c>
      <c r="Q13" s="20">
        <v>847</v>
      </c>
      <c r="R13" s="20">
        <v>275</v>
      </c>
      <c r="S13" s="20">
        <v>572</v>
      </c>
      <c r="T13" s="20">
        <v>380</v>
      </c>
      <c r="U13" s="36">
        <v>430</v>
      </c>
      <c r="V13" s="20">
        <v>810</v>
      </c>
      <c r="W13" s="20">
        <v>1002</v>
      </c>
      <c r="X13" s="20"/>
      <c r="Y13" s="9"/>
      <c r="Z13" s="9"/>
      <c r="AA13" s="39"/>
      <c r="AB13" s="9"/>
    </row>
    <row r="14" s="1" customFormat="1" ht="52" customHeight="1" spans="1:28">
      <c r="A14" s="20">
        <f>COUNT($A$2:A13)+1</f>
        <v>6</v>
      </c>
      <c r="B14" s="21" t="s">
        <v>35</v>
      </c>
      <c r="C14" s="21" t="s">
        <v>36</v>
      </c>
      <c r="D14" s="22" t="s">
        <v>42</v>
      </c>
      <c r="E14" s="20">
        <v>2493.82</v>
      </c>
      <c r="F14" s="20">
        <v>998.91</v>
      </c>
      <c r="G14" s="20">
        <v>3725.06</v>
      </c>
      <c r="H14" s="20">
        <v>1257.9</v>
      </c>
      <c r="I14" s="20">
        <v>4090</v>
      </c>
      <c r="J14" s="20">
        <v>2992.584</v>
      </c>
      <c r="K14" s="20">
        <v>4470.072</v>
      </c>
      <c r="L14" s="31">
        <v>4908</v>
      </c>
      <c r="M14" s="20">
        <v>49.37</v>
      </c>
      <c r="N14" s="20">
        <v>2</v>
      </c>
      <c r="O14" s="20">
        <v>1</v>
      </c>
      <c r="P14" s="20">
        <v>6336.045</v>
      </c>
      <c r="Q14" s="20">
        <v>760</v>
      </c>
      <c r="R14" s="20">
        <v>181</v>
      </c>
      <c r="S14" s="20">
        <v>579</v>
      </c>
      <c r="T14" s="20">
        <v>280</v>
      </c>
      <c r="U14" s="36">
        <v>423</v>
      </c>
      <c r="V14" s="20">
        <v>703</v>
      </c>
      <c r="W14" s="20">
        <v>1002</v>
      </c>
      <c r="X14" s="20"/>
      <c r="Y14" s="9"/>
      <c r="Z14" s="9"/>
      <c r="AA14" s="39"/>
      <c r="AB14" s="9"/>
    </row>
    <row r="15" s="1" customFormat="1" ht="52" customHeight="1" spans="1:28">
      <c r="A15" s="20">
        <f>COUNT($A$2:A14)+1</f>
        <v>7</v>
      </c>
      <c r="B15" s="21" t="s">
        <v>35</v>
      </c>
      <c r="C15" s="21" t="s">
        <v>36</v>
      </c>
      <c r="D15" s="22" t="s">
        <v>43</v>
      </c>
      <c r="E15" s="20">
        <v>557.2</v>
      </c>
      <c r="F15" s="20">
        <v>198.47</v>
      </c>
      <c r="G15" s="20">
        <v>801.35</v>
      </c>
      <c r="H15" s="20">
        <v>278.34</v>
      </c>
      <c r="I15" s="20">
        <v>600</v>
      </c>
      <c r="J15" s="20">
        <v>668.64</v>
      </c>
      <c r="K15" s="20">
        <v>961.62</v>
      </c>
      <c r="L15" s="31">
        <v>720</v>
      </c>
      <c r="M15" s="20">
        <v>43.82</v>
      </c>
      <c r="N15" s="20">
        <v>2</v>
      </c>
      <c r="O15" s="20">
        <v>1</v>
      </c>
      <c r="P15" s="20">
        <v>1374.405</v>
      </c>
      <c r="Q15" s="20">
        <v>165</v>
      </c>
      <c r="R15" s="20">
        <v>46</v>
      </c>
      <c r="S15" s="20">
        <v>119</v>
      </c>
      <c r="T15" s="20">
        <v>53</v>
      </c>
      <c r="U15" s="36">
        <v>62</v>
      </c>
      <c r="V15" s="20">
        <v>115</v>
      </c>
      <c r="W15" s="20">
        <v>181</v>
      </c>
      <c r="X15" s="20"/>
      <c r="Y15" s="9"/>
      <c r="Z15" s="9"/>
      <c r="AA15" s="39"/>
      <c r="AB15" s="9"/>
    </row>
    <row r="16" s="1" customFormat="1" ht="52" customHeight="1" spans="1:28">
      <c r="A16" s="20">
        <f>COUNT($A$2:A15)+1</f>
        <v>8</v>
      </c>
      <c r="B16" s="21" t="s">
        <v>35</v>
      </c>
      <c r="C16" s="21" t="s">
        <v>36</v>
      </c>
      <c r="D16" s="22" t="s">
        <v>44</v>
      </c>
      <c r="E16" s="20">
        <v>270.1</v>
      </c>
      <c r="F16" s="20">
        <v>119.32</v>
      </c>
      <c r="G16" s="20">
        <v>278.21</v>
      </c>
      <c r="H16" s="20">
        <v>151.14</v>
      </c>
      <c r="I16" s="20">
        <v>350</v>
      </c>
      <c r="J16" s="20">
        <v>324.12</v>
      </c>
      <c r="K16" s="20">
        <v>333.852</v>
      </c>
      <c r="L16" s="31">
        <v>420</v>
      </c>
      <c r="M16" s="20">
        <v>3</v>
      </c>
      <c r="N16" s="20">
        <v>1.25</v>
      </c>
      <c r="O16" s="20">
        <v>1</v>
      </c>
      <c r="P16" s="20">
        <v>384.015</v>
      </c>
      <c r="Q16" s="20">
        <v>46</v>
      </c>
      <c r="R16" s="20">
        <v>10</v>
      </c>
      <c r="S16" s="20">
        <v>36</v>
      </c>
      <c r="T16" s="20">
        <v>31</v>
      </c>
      <c r="U16" s="36">
        <v>36</v>
      </c>
      <c r="V16" s="20">
        <v>67</v>
      </c>
      <c r="W16" s="20">
        <v>72</v>
      </c>
      <c r="X16" s="20"/>
      <c r="Y16" s="9"/>
      <c r="Z16" s="9"/>
      <c r="AA16" s="39"/>
      <c r="AB16" s="9"/>
    </row>
    <row r="17" s="1" customFormat="1" ht="52" customHeight="1" spans="1:28">
      <c r="A17" s="20">
        <f>COUNT($A$2:A16)+1</f>
        <v>9</v>
      </c>
      <c r="B17" s="21" t="s">
        <v>35</v>
      </c>
      <c r="C17" s="21" t="s">
        <v>36</v>
      </c>
      <c r="D17" s="22" t="s">
        <v>45</v>
      </c>
      <c r="E17" s="20">
        <v>814.89</v>
      </c>
      <c r="F17" s="20">
        <v>291.01</v>
      </c>
      <c r="G17" s="20">
        <v>27.08</v>
      </c>
      <c r="H17" s="20">
        <v>8.8</v>
      </c>
      <c r="I17" s="20">
        <v>1400</v>
      </c>
      <c r="J17" s="20">
        <v>977.868</v>
      </c>
      <c r="K17" s="20">
        <v>32.496</v>
      </c>
      <c r="L17" s="31">
        <v>1680</v>
      </c>
      <c r="M17" s="20">
        <v>-96.68</v>
      </c>
      <c r="N17" s="20">
        <v>2</v>
      </c>
      <c r="O17" s="20">
        <v>1</v>
      </c>
      <c r="P17" s="20">
        <v>0</v>
      </c>
      <c r="Q17" s="20">
        <v>0</v>
      </c>
      <c r="R17" s="20">
        <v>103</v>
      </c>
      <c r="S17" s="20">
        <v>-103</v>
      </c>
      <c r="T17" s="20">
        <v>125</v>
      </c>
      <c r="U17" s="36">
        <v>0</v>
      </c>
      <c r="V17" s="20">
        <v>125</v>
      </c>
      <c r="W17" s="20">
        <v>-103</v>
      </c>
      <c r="X17" s="22" t="s">
        <v>46</v>
      </c>
      <c r="Y17" s="9"/>
      <c r="Z17" s="9"/>
      <c r="AA17" s="39"/>
      <c r="AB17" s="9"/>
    </row>
    <row r="18" s="1" customFormat="1" ht="52" customHeight="1" spans="1:28">
      <c r="A18" s="20">
        <f>COUNT($A$2:A17)+1</f>
        <v>10</v>
      </c>
      <c r="B18" s="21" t="s">
        <v>35</v>
      </c>
      <c r="C18" s="21" t="s">
        <v>36</v>
      </c>
      <c r="D18" s="22" t="s">
        <v>47</v>
      </c>
      <c r="E18" s="20">
        <v>0</v>
      </c>
      <c r="F18" s="20">
        <v>0</v>
      </c>
      <c r="G18" s="20">
        <v>0</v>
      </c>
      <c r="H18" s="20">
        <v>0</v>
      </c>
      <c r="I18" s="20">
        <v>510</v>
      </c>
      <c r="J18" s="20">
        <v>0</v>
      </c>
      <c r="K18" s="20">
        <v>0</v>
      </c>
      <c r="L18" s="31">
        <v>612</v>
      </c>
      <c r="M18" s="20"/>
      <c r="N18" s="20"/>
      <c r="O18" s="20">
        <v>1</v>
      </c>
      <c r="P18" s="20">
        <v>0</v>
      </c>
      <c r="Q18" s="20">
        <v>0</v>
      </c>
      <c r="R18" s="20">
        <v>28</v>
      </c>
      <c r="S18" s="20">
        <v>-28</v>
      </c>
      <c r="T18" s="20">
        <v>45</v>
      </c>
      <c r="U18" s="36">
        <v>0</v>
      </c>
      <c r="V18" s="20">
        <v>45</v>
      </c>
      <c r="W18" s="20">
        <v>-28</v>
      </c>
      <c r="X18" s="22" t="s">
        <v>46</v>
      </c>
      <c r="Y18" s="9"/>
      <c r="Z18" s="9"/>
      <c r="AA18" s="39"/>
      <c r="AB18" s="9"/>
    </row>
    <row r="19" s="1" customFormat="1" ht="52" customHeight="1" spans="1:28">
      <c r="A19" s="20">
        <f>COUNT($A$2:A18)+1</f>
        <v>11</v>
      </c>
      <c r="B19" s="21" t="s">
        <v>35</v>
      </c>
      <c r="C19" s="21" t="s">
        <v>36</v>
      </c>
      <c r="D19" s="22" t="s">
        <v>48</v>
      </c>
      <c r="E19" s="20">
        <v>831.48</v>
      </c>
      <c r="F19" s="20">
        <v>302.19</v>
      </c>
      <c r="G19" s="20">
        <v>437.15</v>
      </c>
      <c r="H19" s="20">
        <v>414.13</v>
      </c>
      <c r="I19" s="20">
        <v>1000</v>
      </c>
      <c r="J19" s="20">
        <v>997.776</v>
      </c>
      <c r="K19" s="20">
        <v>524.58</v>
      </c>
      <c r="L19" s="31">
        <v>1200</v>
      </c>
      <c r="M19" s="20">
        <v>-47.43</v>
      </c>
      <c r="N19" s="20">
        <v>2</v>
      </c>
      <c r="O19" s="20">
        <v>1</v>
      </c>
      <c r="P19" s="20">
        <v>219.294</v>
      </c>
      <c r="Q19" s="20">
        <v>26</v>
      </c>
      <c r="R19" s="20">
        <v>42</v>
      </c>
      <c r="S19" s="20">
        <v>-16</v>
      </c>
      <c r="T19" s="20">
        <v>89</v>
      </c>
      <c r="U19" s="36">
        <v>103</v>
      </c>
      <c r="V19" s="20">
        <v>192</v>
      </c>
      <c r="W19" s="20">
        <v>87</v>
      </c>
      <c r="X19" s="20"/>
      <c r="Y19" s="9"/>
      <c r="Z19" s="9"/>
      <c r="AA19" s="39"/>
      <c r="AB19" s="9"/>
    </row>
    <row r="20" s="1" customFormat="1" ht="52" customHeight="1" spans="1:28">
      <c r="A20" s="20">
        <f>COUNT($A$2:A19)+1</f>
        <v>12</v>
      </c>
      <c r="B20" s="21" t="s">
        <v>35</v>
      </c>
      <c r="C20" s="21" t="s">
        <v>36</v>
      </c>
      <c r="D20" s="22" t="s">
        <v>49</v>
      </c>
      <c r="E20" s="20">
        <v>353.66</v>
      </c>
      <c r="F20" s="20">
        <v>254.51</v>
      </c>
      <c r="G20" s="20">
        <v>558.09</v>
      </c>
      <c r="H20" s="20">
        <v>172.03</v>
      </c>
      <c r="I20" s="20">
        <v>850</v>
      </c>
      <c r="J20" s="20">
        <v>424.392</v>
      </c>
      <c r="K20" s="20">
        <v>669.708</v>
      </c>
      <c r="L20" s="31">
        <v>1020</v>
      </c>
      <c r="M20" s="20">
        <v>57.8</v>
      </c>
      <c r="N20" s="20">
        <v>2</v>
      </c>
      <c r="O20" s="20">
        <v>1</v>
      </c>
      <c r="P20" s="20">
        <v>791.304</v>
      </c>
      <c r="Q20" s="20">
        <v>95</v>
      </c>
      <c r="R20" s="20">
        <v>63</v>
      </c>
      <c r="S20" s="20">
        <v>32</v>
      </c>
      <c r="T20" s="37">
        <v>76</v>
      </c>
      <c r="U20" s="36">
        <v>88</v>
      </c>
      <c r="V20" s="20">
        <v>164</v>
      </c>
      <c r="W20" s="20">
        <v>120</v>
      </c>
      <c r="X20" s="20"/>
      <c r="Y20" s="9"/>
      <c r="Z20" s="9"/>
      <c r="AA20" s="39"/>
      <c r="AB20" s="9"/>
    </row>
    <row r="21" s="1" customFormat="1" ht="52" customHeight="1" spans="1:28">
      <c r="A21" s="20">
        <f>COUNT($A$2:A20)+1</f>
        <v>13</v>
      </c>
      <c r="B21" s="21" t="s">
        <v>35</v>
      </c>
      <c r="C21" s="21" t="s">
        <v>36</v>
      </c>
      <c r="D21" s="22" t="s">
        <v>50</v>
      </c>
      <c r="E21" s="20">
        <v>673.48</v>
      </c>
      <c r="F21" s="20">
        <v>234.04</v>
      </c>
      <c r="G21" s="20">
        <v>692.68</v>
      </c>
      <c r="H21" s="20">
        <v>278.41</v>
      </c>
      <c r="I21" s="20">
        <v>1623</v>
      </c>
      <c r="J21" s="20">
        <v>808.176</v>
      </c>
      <c r="K21" s="20">
        <v>831.216</v>
      </c>
      <c r="L21" s="31">
        <v>1947.6</v>
      </c>
      <c r="M21" s="20">
        <v>2.85</v>
      </c>
      <c r="N21" s="20">
        <v>1.25</v>
      </c>
      <c r="O21" s="20">
        <v>1</v>
      </c>
      <c r="P21" s="20">
        <v>903.531</v>
      </c>
      <c r="Q21" s="20">
        <v>108</v>
      </c>
      <c r="R21" s="20">
        <v>112</v>
      </c>
      <c r="S21" s="20">
        <v>-4</v>
      </c>
      <c r="T21" s="20">
        <v>145</v>
      </c>
      <c r="U21" s="36">
        <v>168</v>
      </c>
      <c r="V21" s="20">
        <v>313</v>
      </c>
      <c r="W21" s="20">
        <v>164</v>
      </c>
      <c r="X21" s="20"/>
      <c r="Y21" s="9"/>
      <c r="Z21" s="9"/>
      <c r="AA21" s="39"/>
      <c r="AB21" s="9"/>
    </row>
    <row r="22" s="1" customFormat="1" ht="52" customHeight="1" spans="1:28">
      <c r="A22" s="20">
        <f>COUNT($A$2:A21)+1</f>
        <v>14</v>
      </c>
      <c r="B22" s="21" t="s">
        <v>35</v>
      </c>
      <c r="C22" s="21" t="s">
        <v>36</v>
      </c>
      <c r="D22" s="22" t="s">
        <v>51</v>
      </c>
      <c r="E22" s="20">
        <v>457.63</v>
      </c>
      <c r="F22" s="20">
        <v>130.73</v>
      </c>
      <c r="G22" s="20">
        <v>384.8</v>
      </c>
      <c r="H22" s="20">
        <v>138.42</v>
      </c>
      <c r="I22" s="20">
        <v>1700</v>
      </c>
      <c r="J22" s="20">
        <v>549.156</v>
      </c>
      <c r="K22" s="20">
        <v>461.76</v>
      </c>
      <c r="L22" s="31">
        <v>2040</v>
      </c>
      <c r="M22" s="20">
        <v>-15.91</v>
      </c>
      <c r="N22" s="20">
        <v>1.75</v>
      </c>
      <c r="O22" s="20">
        <v>1</v>
      </c>
      <c r="P22" s="20">
        <v>407.748</v>
      </c>
      <c r="Q22" s="20">
        <v>49</v>
      </c>
      <c r="R22" s="20">
        <v>62</v>
      </c>
      <c r="S22" s="20">
        <v>-13</v>
      </c>
      <c r="T22" s="20">
        <v>152</v>
      </c>
      <c r="U22" s="36">
        <v>176</v>
      </c>
      <c r="V22" s="20">
        <v>328</v>
      </c>
      <c r="W22" s="20">
        <v>163</v>
      </c>
      <c r="X22" s="20"/>
      <c r="Y22" s="9"/>
      <c r="Z22" s="9"/>
      <c r="AA22" s="39"/>
      <c r="AB22" s="9"/>
    </row>
    <row r="23" s="1" customFormat="1" ht="52" customHeight="1" spans="1:28">
      <c r="A23" s="20">
        <f>COUNT($A$2:A22)+1</f>
        <v>15</v>
      </c>
      <c r="B23" s="21" t="s">
        <v>35</v>
      </c>
      <c r="C23" s="21" t="s">
        <v>36</v>
      </c>
      <c r="D23" s="22" t="s">
        <v>52</v>
      </c>
      <c r="E23" s="20">
        <v>269.27</v>
      </c>
      <c r="F23" s="20">
        <v>68.77</v>
      </c>
      <c r="G23" s="20">
        <v>620.12</v>
      </c>
      <c r="H23" s="20">
        <v>228.15</v>
      </c>
      <c r="I23" s="20">
        <v>900</v>
      </c>
      <c r="J23" s="20">
        <v>323.124</v>
      </c>
      <c r="K23" s="20">
        <v>744.144</v>
      </c>
      <c r="L23" s="31">
        <v>1080</v>
      </c>
      <c r="M23" s="20">
        <v>130.3</v>
      </c>
      <c r="N23" s="20">
        <v>2</v>
      </c>
      <c r="O23" s="20">
        <v>1</v>
      </c>
      <c r="P23" s="20">
        <v>1404.234</v>
      </c>
      <c r="Q23" s="20">
        <v>168</v>
      </c>
      <c r="R23" s="20">
        <v>31</v>
      </c>
      <c r="S23" s="20">
        <v>137</v>
      </c>
      <c r="T23" s="20">
        <v>71</v>
      </c>
      <c r="U23" s="36">
        <v>93</v>
      </c>
      <c r="V23" s="20">
        <v>164</v>
      </c>
      <c r="W23" s="20">
        <v>230</v>
      </c>
      <c r="X23" s="20"/>
      <c r="Y23" s="9"/>
      <c r="Z23" s="9"/>
      <c r="AA23" s="39"/>
      <c r="AB23" s="9"/>
    </row>
    <row r="24" s="1" customFormat="1" ht="52" customHeight="1" spans="1:28">
      <c r="A24" s="20">
        <f>COUNT($A$2:A23)+1</f>
        <v>16</v>
      </c>
      <c r="B24" s="21" t="s">
        <v>35</v>
      </c>
      <c r="C24" s="21" t="s">
        <v>36</v>
      </c>
      <c r="D24" s="22" t="s">
        <v>53</v>
      </c>
      <c r="E24" s="20">
        <v>734.9</v>
      </c>
      <c r="F24" s="20">
        <v>262.29</v>
      </c>
      <c r="G24" s="20">
        <v>1298.36</v>
      </c>
      <c r="H24" s="20">
        <v>396.3</v>
      </c>
      <c r="I24" s="20">
        <v>1900</v>
      </c>
      <c r="J24" s="20">
        <v>881.88</v>
      </c>
      <c r="K24" s="20">
        <v>1558.032</v>
      </c>
      <c r="L24" s="31">
        <v>2280</v>
      </c>
      <c r="M24" s="20">
        <v>76.67</v>
      </c>
      <c r="N24" s="20">
        <v>2</v>
      </c>
      <c r="O24" s="20">
        <v>1</v>
      </c>
      <c r="P24" s="20">
        <v>2435.199</v>
      </c>
      <c r="Q24" s="20">
        <v>292</v>
      </c>
      <c r="R24" s="20">
        <v>44</v>
      </c>
      <c r="S24" s="20">
        <v>248</v>
      </c>
      <c r="T24" s="20">
        <v>134</v>
      </c>
      <c r="U24" s="36">
        <v>197</v>
      </c>
      <c r="V24" s="20">
        <v>331</v>
      </c>
      <c r="W24" s="20">
        <v>445</v>
      </c>
      <c r="X24" s="20"/>
      <c r="Y24" s="9"/>
      <c r="Z24" s="9"/>
      <c r="AA24" s="39"/>
      <c r="AB24" s="9"/>
    </row>
    <row r="25" s="1" customFormat="1" ht="52" customHeight="1" spans="1:28">
      <c r="A25" s="20">
        <f>COUNT($A$2:A24)+1</f>
        <v>17</v>
      </c>
      <c r="B25" s="21" t="s">
        <v>35</v>
      </c>
      <c r="C25" s="21" t="s">
        <v>36</v>
      </c>
      <c r="D25" s="22" t="s">
        <v>54</v>
      </c>
      <c r="E25" s="20">
        <v>1101.35</v>
      </c>
      <c r="F25" s="20">
        <v>395.99</v>
      </c>
      <c r="G25" s="20">
        <v>1080.45</v>
      </c>
      <c r="H25" s="20">
        <v>358.7</v>
      </c>
      <c r="I25" s="20">
        <v>1100</v>
      </c>
      <c r="J25" s="20">
        <v>1321.62</v>
      </c>
      <c r="K25" s="20">
        <v>1296.54</v>
      </c>
      <c r="L25" s="31">
        <v>1320</v>
      </c>
      <c r="M25" s="20">
        <v>-1.9</v>
      </c>
      <c r="N25" s="20">
        <v>1.25</v>
      </c>
      <c r="O25" s="20">
        <v>1</v>
      </c>
      <c r="P25" s="20">
        <v>1234.335</v>
      </c>
      <c r="Q25" s="20">
        <v>148</v>
      </c>
      <c r="R25" s="20">
        <v>61</v>
      </c>
      <c r="S25" s="20">
        <v>87</v>
      </c>
      <c r="T25" s="20">
        <v>71</v>
      </c>
      <c r="U25" s="36">
        <v>114</v>
      </c>
      <c r="V25" s="20">
        <v>185</v>
      </c>
      <c r="W25" s="20">
        <v>201</v>
      </c>
      <c r="X25" s="20"/>
      <c r="Y25" s="9"/>
      <c r="Z25" s="9"/>
      <c r="AA25" s="39"/>
      <c r="AB25" s="9"/>
    </row>
    <row r="26" s="1" customFormat="1" ht="52" customHeight="1" spans="1:28">
      <c r="A26" s="20">
        <f>COUNT($A$2:A25)+1</f>
        <v>18</v>
      </c>
      <c r="B26" s="21" t="s">
        <v>35</v>
      </c>
      <c r="C26" s="21" t="s">
        <v>36</v>
      </c>
      <c r="D26" s="22" t="s">
        <v>55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31">
        <v>0</v>
      </c>
      <c r="M26" s="20"/>
      <c r="N26" s="20"/>
      <c r="O26" s="20">
        <v>1</v>
      </c>
      <c r="P26" s="20">
        <v>0</v>
      </c>
      <c r="Q26" s="20">
        <v>0</v>
      </c>
      <c r="R26" s="20">
        <v>2</v>
      </c>
      <c r="S26" s="20">
        <v>-2</v>
      </c>
      <c r="T26" s="20">
        <v>0</v>
      </c>
      <c r="U26" s="36">
        <v>0</v>
      </c>
      <c r="V26" s="20">
        <v>0</v>
      </c>
      <c r="W26" s="20">
        <v>-2</v>
      </c>
      <c r="X26" s="23" t="s">
        <v>56</v>
      </c>
      <c r="Y26" s="9"/>
      <c r="Z26" s="9"/>
      <c r="AA26" s="39"/>
      <c r="AB26" s="9"/>
    </row>
    <row r="27" s="1" customFormat="1" ht="52" customHeight="1" spans="1:28">
      <c r="A27" s="20">
        <f>COUNT($A$2:A26)+1</f>
        <v>19</v>
      </c>
      <c r="B27" s="21" t="s">
        <v>35</v>
      </c>
      <c r="C27" s="21" t="s">
        <v>36</v>
      </c>
      <c r="D27" s="22" t="s">
        <v>57</v>
      </c>
      <c r="E27" s="20">
        <v>153.52</v>
      </c>
      <c r="F27" s="20">
        <v>40.19</v>
      </c>
      <c r="G27" s="20">
        <v>154.45</v>
      </c>
      <c r="H27" s="20">
        <v>50.81</v>
      </c>
      <c r="I27" s="20">
        <v>180</v>
      </c>
      <c r="J27" s="20">
        <v>184.224</v>
      </c>
      <c r="K27" s="20">
        <v>185.34</v>
      </c>
      <c r="L27" s="31">
        <v>216</v>
      </c>
      <c r="M27" s="20">
        <v>0.61</v>
      </c>
      <c r="N27" s="20">
        <v>1.25</v>
      </c>
      <c r="O27" s="20">
        <v>1</v>
      </c>
      <c r="P27" s="20">
        <v>201.549</v>
      </c>
      <c r="Q27" s="20">
        <v>24</v>
      </c>
      <c r="R27" s="20">
        <v>15</v>
      </c>
      <c r="S27" s="20">
        <v>9</v>
      </c>
      <c r="T27" s="20">
        <v>16</v>
      </c>
      <c r="U27" s="36">
        <v>19</v>
      </c>
      <c r="V27" s="20">
        <v>35</v>
      </c>
      <c r="W27" s="20">
        <v>28</v>
      </c>
      <c r="X27" s="20"/>
      <c r="Y27" s="9"/>
      <c r="Z27" s="9"/>
      <c r="AA27" s="39"/>
      <c r="AB27" s="9"/>
    </row>
    <row r="28" s="1" customFormat="1" ht="52" customHeight="1" spans="1:28">
      <c r="A28" s="20">
        <f>COUNT($A$2:A27)+1</f>
        <v>20</v>
      </c>
      <c r="B28" s="21" t="s">
        <v>35</v>
      </c>
      <c r="C28" s="21" t="s">
        <v>36</v>
      </c>
      <c r="D28" s="22" t="s">
        <v>58</v>
      </c>
      <c r="E28" s="20">
        <v>269.73</v>
      </c>
      <c r="F28" s="20">
        <v>91.75</v>
      </c>
      <c r="G28" s="20">
        <v>288.89</v>
      </c>
      <c r="H28" s="20">
        <v>92.88</v>
      </c>
      <c r="I28" s="20">
        <v>510</v>
      </c>
      <c r="J28" s="20">
        <v>323.676</v>
      </c>
      <c r="K28" s="20">
        <v>346.668</v>
      </c>
      <c r="L28" s="31">
        <v>612</v>
      </c>
      <c r="M28" s="20">
        <v>7.1</v>
      </c>
      <c r="N28" s="20">
        <v>1.5</v>
      </c>
      <c r="O28" s="20">
        <v>1</v>
      </c>
      <c r="P28" s="20">
        <v>359.859</v>
      </c>
      <c r="Q28" s="20">
        <v>43</v>
      </c>
      <c r="R28" s="20">
        <v>20</v>
      </c>
      <c r="S28" s="20">
        <v>23</v>
      </c>
      <c r="T28" s="20">
        <v>34</v>
      </c>
      <c r="U28" s="36">
        <v>53</v>
      </c>
      <c r="V28" s="20">
        <v>87</v>
      </c>
      <c r="W28" s="20">
        <v>76</v>
      </c>
      <c r="X28" s="20"/>
      <c r="Y28" s="9"/>
      <c r="Z28" s="9"/>
      <c r="AA28" s="39"/>
      <c r="AB28" s="9"/>
    </row>
    <row r="29" s="1" customFormat="1" ht="52" customHeight="1" spans="1:28">
      <c r="A29" s="20">
        <f>COUNT($A$2:A28)+1</f>
        <v>21</v>
      </c>
      <c r="B29" s="21" t="s">
        <v>35</v>
      </c>
      <c r="C29" s="21" t="s">
        <v>36</v>
      </c>
      <c r="D29" s="22" t="s">
        <v>59</v>
      </c>
      <c r="E29" s="20">
        <v>216.35</v>
      </c>
      <c r="F29" s="20">
        <v>111.22</v>
      </c>
      <c r="G29" s="20">
        <v>0</v>
      </c>
      <c r="H29" s="20">
        <v>0</v>
      </c>
      <c r="I29" s="20">
        <v>160</v>
      </c>
      <c r="J29" s="20">
        <v>259.62</v>
      </c>
      <c r="K29" s="20">
        <v>0</v>
      </c>
      <c r="L29" s="31">
        <v>192</v>
      </c>
      <c r="M29" s="20">
        <v>-100</v>
      </c>
      <c r="N29" s="20">
        <v>2</v>
      </c>
      <c r="O29" s="20">
        <v>1</v>
      </c>
      <c r="P29" s="20">
        <v>0</v>
      </c>
      <c r="Q29" s="20">
        <v>0</v>
      </c>
      <c r="R29" s="20">
        <v>15</v>
      </c>
      <c r="S29" s="20">
        <v>-15</v>
      </c>
      <c r="T29" s="20">
        <v>17</v>
      </c>
      <c r="U29" s="36">
        <v>0</v>
      </c>
      <c r="V29" s="20">
        <v>17</v>
      </c>
      <c r="W29" s="20">
        <v>-15</v>
      </c>
      <c r="X29" s="22" t="s">
        <v>46</v>
      </c>
      <c r="Y29" s="9"/>
      <c r="Z29" s="9"/>
      <c r="AA29" s="39"/>
      <c r="AB29" s="9"/>
    </row>
    <row r="30" s="1" customFormat="1" ht="52" customHeight="1" spans="1:28">
      <c r="A30" s="20">
        <f>COUNT($A$2:A29)+1</f>
        <v>22</v>
      </c>
      <c r="B30" s="21" t="s">
        <v>35</v>
      </c>
      <c r="C30" s="21" t="s">
        <v>36</v>
      </c>
      <c r="D30" s="22" t="s">
        <v>60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31">
        <v>0</v>
      </c>
      <c r="M30" s="20"/>
      <c r="N30" s="20"/>
      <c r="O30" s="20">
        <v>1</v>
      </c>
      <c r="P30" s="20">
        <v>0</v>
      </c>
      <c r="Q30" s="20">
        <v>0</v>
      </c>
      <c r="R30" s="20">
        <v>3</v>
      </c>
      <c r="S30" s="20">
        <v>-3</v>
      </c>
      <c r="T30" s="20">
        <v>7</v>
      </c>
      <c r="U30" s="36">
        <v>0</v>
      </c>
      <c r="V30" s="20">
        <v>7</v>
      </c>
      <c r="W30" s="20">
        <v>-3</v>
      </c>
      <c r="X30" s="23" t="s">
        <v>56</v>
      </c>
      <c r="Y30" s="9"/>
      <c r="Z30" s="9"/>
      <c r="AA30" s="39"/>
      <c r="AB30" s="9"/>
    </row>
    <row r="31" s="1" customFormat="1" ht="52" customHeight="1" spans="1:28">
      <c r="A31" s="20">
        <f>COUNT($A$2:A30)+1</f>
        <v>23</v>
      </c>
      <c r="B31" s="21" t="s">
        <v>35</v>
      </c>
      <c r="C31" s="21" t="s">
        <v>36</v>
      </c>
      <c r="D31" s="22" t="s">
        <v>61</v>
      </c>
      <c r="E31" s="20">
        <v>51.19</v>
      </c>
      <c r="F31" s="20">
        <v>40.61</v>
      </c>
      <c r="G31" s="20">
        <v>334.76</v>
      </c>
      <c r="H31" s="20">
        <v>92.26</v>
      </c>
      <c r="I31" s="20">
        <v>420</v>
      </c>
      <c r="J31" s="20">
        <v>61.428</v>
      </c>
      <c r="K31" s="20">
        <v>401.712</v>
      </c>
      <c r="L31" s="31">
        <v>504</v>
      </c>
      <c r="M31" s="20">
        <v>553.96</v>
      </c>
      <c r="N31" s="20">
        <v>2</v>
      </c>
      <c r="O31" s="20">
        <v>1</v>
      </c>
      <c r="P31" s="20">
        <v>819.471</v>
      </c>
      <c r="Q31" s="20">
        <v>98</v>
      </c>
      <c r="R31" s="20">
        <v>7</v>
      </c>
      <c r="S31" s="20">
        <v>91</v>
      </c>
      <c r="T31" s="20">
        <v>37</v>
      </c>
      <c r="U31" s="36">
        <v>44</v>
      </c>
      <c r="V31" s="20">
        <v>81</v>
      </c>
      <c r="W31" s="20">
        <v>135</v>
      </c>
      <c r="X31" s="20"/>
      <c r="Y31" s="9"/>
      <c r="Z31" s="9"/>
      <c r="AA31" s="39"/>
      <c r="AB31" s="9"/>
    </row>
    <row r="32" s="1" customFormat="1" ht="52" customHeight="1" spans="1:28">
      <c r="A32" s="20">
        <f>COUNT($A$2:A31)+1</f>
        <v>24</v>
      </c>
      <c r="B32" s="21" t="s">
        <v>35</v>
      </c>
      <c r="C32" s="21" t="s">
        <v>36</v>
      </c>
      <c r="D32" s="22" t="s">
        <v>62</v>
      </c>
      <c r="E32" s="20">
        <v>140.34</v>
      </c>
      <c r="F32" s="20">
        <v>27.32</v>
      </c>
      <c r="G32" s="20">
        <v>128.59</v>
      </c>
      <c r="H32" s="20">
        <v>39.03</v>
      </c>
      <c r="I32" s="20">
        <v>260</v>
      </c>
      <c r="J32" s="20">
        <v>168.408</v>
      </c>
      <c r="K32" s="20">
        <v>154.308</v>
      </c>
      <c r="L32" s="31">
        <v>312</v>
      </c>
      <c r="M32" s="20">
        <v>-8.37</v>
      </c>
      <c r="N32" s="20">
        <v>1.5</v>
      </c>
      <c r="O32" s="20">
        <v>1</v>
      </c>
      <c r="P32" s="20">
        <v>164.823</v>
      </c>
      <c r="Q32" s="20">
        <v>20</v>
      </c>
      <c r="R32" s="20">
        <v>10</v>
      </c>
      <c r="S32" s="20">
        <v>10</v>
      </c>
      <c r="T32" s="20">
        <v>23</v>
      </c>
      <c r="U32" s="36">
        <v>27</v>
      </c>
      <c r="V32" s="20">
        <v>50</v>
      </c>
      <c r="W32" s="20">
        <v>37</v>
      </c>
      <c r="X32" s="20"/>
      <c r="Y32" s="9"/>
      <c r="Z32" s="9"/>
      <c r="AA32" s="39"/>
      <c r="AB32" s="9"/>
    </row>
    <row r="33" s="1" customFormat="1" ht="52" customHeight="1" spans="1:28">
      <c r="A33" s="20">
        <f>COUNT($A$2:A32)+1</f>
        <v>25</v>
      </c>
      <c r="B33" s="21" t="s">
        <v>35</v>
      </c>
      <c r="C33" s="21" t="s">
        <v>36</v>
      </c>
      <c r="D33" s="22" t="s">
        <v>63</v>
      </c>
      <c r="E33" s="20">
        <v>217.16</v>
      </c>
      <c r="F33" s="20">
        <v>83.02</v>
      </c>
      <c r="G33" s="20">
        <v>244.75</v>
      </c>
      <c r="H33" s="20">
        <v>67.87</v>
      </c>
      <c r="I33" s="20">
        <v>330</v>
      </c>
      <c r="J33" s="20">
        <v>260.592</v>
      </c>
      <c r="K33" s="20">
        <v>293.7</v>
      </c>
      <c r="L33" s="31">
        <v>396</v>
      </c>
      <c r="M33" s="20">
        <v>12.7</v>
      </c>
      <c r="N33" s="20">
        <v>1.75</v>
      </c>
      <c r="O33" s="20">
        <v>1</v>
      </c>
      <c r="P33" s="20">
        <v>295.806</v>
      </c>
      <c r="Q33" s="20">
        <v>36</v>
      </c>
      <c r="R33" s="20">
        <v>13</v>
      </c>
      <c r="S33" s="20">
        <v>23</v>
      </c>
      <c r="T33" s="20">
        <v>29</v>
      </c>
      <c r="U33" s="36">
        <v>34</v>
      </c>
      <c r="V33" s="20">
        <v>63</v>
      </c>
      <c r="W33" s="20">
        <v>57</v>
      </c>
      <c r="X33" s="20"/>
      <c r="Y33" s="9"/>
      <c r="Z33" s="9"/>
      <c r="AA33" s="39"/>
      <c r="AB33" s="9"/>
    </row>
    <row r="34" s="1" customFormat="1" ht="52" customHeight="1" spans="1:28">
      <c r="A34" s="20">
        <f>COUNT($A$2:A33)+1</f>
        <v>26</v>
      </c>
      <c r="B34" s="21" t="s">
        <v>35</v>
      </c>
      <c r="C34" s="21" t="s">
        <v>36</v>
      </c>
      <c r="D34" s="22" t="s">
        <v>64</v>
      </c>
      <c r="E34" s="20">
        <v>149.73</v>
      </c>
      <c r="F34" s="20">
        <v>52.96</v>
      </c>
      <c r="G34" s="20">
        <v>131.52</v>
      </c>
      <c r="H34" s="20">
        <v>61.48</v>
      </c>
      <c r="I34" s="20">
        <v>280</v>
      </c>
      <c r="J34" s="20">
        <v>179.676</v>
      </c>
      <c r="K34" s="20">
        <v>157.824</v>
      </c>
      <c r="L34" s="31">
        <v>336</v>
      </c>
      <c r="M34" s="20">
        <v>-12.16</v>
      </c>
      <c r="N34" s="20">
        <v>1.75</v>
      </c>
      <c r="O34" s="20">
        <v>1</v>
      </c>
      <c r="P34" s="20">
        <v>154.215</v>
      </c>
      <c r="Q34" s="20">
        <v>18</v>
      </c>
      <c r="R34" s="20">
        <v>9</v>
      </c>
      <c r="S34" s="20">
        <v>9</v>
      </c>
      <c r="T34" s="37">
        <v>25</v>
      </c>
      <c r="U34" s="36">
        <v>29</v>
      </c>
      <c r="V34" s="20">
        <v>54</v>
      </c>
      <c r="W34" s="20">
        <v>38</v>
      </c>
      <c r="X34" s="20"/>
      <c r="Y34" s="9"/>
      <c r="Z34" s="9"/>
      <c r="AA34" s="39"/>
      <c r="AB34" s="9"/>
    </row>
    <row r="35" s="1" customFormat="1" ht="52" customHeight="1" spans="1:28">
      <c r="A35" s="20">
        <f>COUNT($A$2:A34)+1</f>
        <v>27</v>
      </c>
      <c r="B35" s="21" t="s">
        <v>35</v>
      </c>
      <c r="C35" s="21" t="s">
        <v>36</v>
      </c>
      <c r="D35" s="22" t="s">
        <v>65</v>
      </c>
      <c r="E35" s="20">
        <v>82.46</v>
      </c>
      <c r="F35" s="20">
        <v>26.66</v>
      </c>
      <c r="G35" s="20">
        <v>0</v>
      </c>
      <c r="H35" s="20">
        <v>0</v>
      </c>
      <c r="I35" s="20">
        <v>104</v>
      </c>
      <c r="J35" s="20">
        <v>98.952</v>
      </c>
      <c r="K35" s="20">
        <v>0</v>
      </c>
      <c r="L35" s="31">
        <v>124.8</v>
      </c>
      <c r="M35" s="20">
        <v>-100</v>
      </c>
      <c r="N35" s="20">
        <v>2</v>
      </c>
      <c r="O35" s="20">
        <v>1</v>
      </c>
      <c r="P35" s="20">
        <v>0</v>
      </c>
      <c r="Q35" s="20">
        <v>0</v>
      </c>
      <c r="R35" s="20">
        <v>5</v>
      </c>
      <c r="S35" s="20">
        <v>-5</v>
      </c>
      <c r="T35" s="20">
        <v>9</v>
      </c>
      <c r="U35" s="36">
        <v>0</v>
      </c>
      <c r="V35" s="20">
        <v>9</v>
      </c>
      <c r="W35" s="20">
        <v>-5</v>
      </c>
      <c r="X35" s="22" t="s">
        <v>46</v>
      </c>
      <c r="Y35" s="9"/>
      <c r="Z35" s="9"/>
      <c r="AA35" s="39"/>
      <c r="AB35" s="9"/>
    </row>
    <row r="36" s="1" customFormat="1" ht="52" customHeight="1" spans="1:28">
      <c r="A36" s="20">
        <f>COUNT($A$2:A35)+1</f>
        <v>28</v>
      </c>
      <c r="B36" s="21" t="s">
        <v>35</v>
      </c>
      <c r="C36" s="21" t="s">
        <v>36</v>
      </c>
      <c r="D36" s="22" t="s">
        <v>66</v>
      </c>
      <c r="E36" s="20">
        <v>128.67</v>
      </c>
      <c r="F36" s="20">
        <v>39.62</v>
      </c>
      <c r="G36" s="20">
        <v>306.81</v>
      </c>
      <c r="H36" s="20">
        <v>128.98</v>
      </c>
      <c r="I36" s="20">
        <v>400</v>
      </c>
      <c r="J36" s="20">
        <v>154.404</v>
      </c>
      <c r="K36" s="20">
        <v>368.172</v>
      </c>
      <c r="L36" s="31">
        <v>480</v>
      </c>
      <c r="M36" s="20">
        <v>138.45</v>
      </c>
      <c r="N36" s="20">
        <v>2</v>
      </c>
      <c r="O36" s="20">
        <v>1</v>
      </c>
      <c r="P36" s="20">
        <v>715.98</v>
      </c>
      <c r="Q36" s="20">
        <v>86</v>
      </c>
      <c r="R36" s="20">
        <v>9</v>
      </c>
      <c r="S36" s="20">
        <v>77</v>
      </c>
      <c r="T36" s="37">
        <v>35</v>
      </c>
      <c r="U36" s="36">
        <v>41</v>
      </c>
      <c r="V36" s="20">
        <v>76</v>
      </c>
      <c r="W36" s="20">
        <v>118</v>
      </c>
      <c r="X36" s="20"/>
      <c r="Y36" s="9"/>
      <c r="Z36" s="9"/>
      <c r="AA36" s="39"/>
      <c r="AB36" s="9"/>
    </row>
    <row r="37" s="1" customFormat="1" ht="52" customHeight="1" spans="1:28">
      <c r="A37" s="20">
        <f>COUNT($A$2:A36)+1</f>
        <v>29</v>
      </c>
      <c r="B37" s="21" t="s">
        <v>35</v>
      </c>
      <c r="C37" s="21" t="s">
        <v>36</v>
      </c>
      <c r="D37" s="22" t="s">
        <v>67</v>
      </c>
      <c r="E37" s="20">
        <v>657.04</v>
      </c>
      <c r="F37" s="20">
        <v>212</v>
      </c>
      <c r="G37" s="20">
        <v>934.65</v>
      </c>
      <c r="H37" s="20">
        <v>308.59</v>
      </c>
      <c r="I37" s="20">
        <v>1066</v>
      </c>
      <c r="J37" s="20">
        <v>788.448</v>
      </c>
      <c r="K37" s="20">
        <v>1121.58</v>
      </c>
      <c r="L37" s="31">
        <v>1279.2</v>
      </c>
      <c r="M37" s="20">
        <v>42.25</v>
      </c>
      <c r="N37" s="20">
        <v>2</v>
      </c>
      <c r="O37" s="20">
        <v>1</v>
      </c>
      <c r="P37" s="20">
        <v>1599.597</v>
      </c>
      <c r="Q37" s="20">
        <v>192</v>
      </c>
      <c r="R37" s="20">
        <v>269</v>
      </c>
      <c r="S37" s="20">
        <v>-77</v>
      </c>
      <c r="T37" s="20">
        <v>95</v>
      </c>
      <c r="U37" s="36">
        <v>110</v>
      </c>
      <c r="V37" s="20">
        <v>205</v>
      </c>
      <c r="W37" s="20">
        <v>33</v>
      </c>
      <c r="X37" s="20"/>
      <c r="Y37" s="9"/>
      <c r="Z37" s="9"/>
      <c r="AA37" s="39"/>
      <c r="AB37" s="9"/>
    </row>
    <row r="38" s="1" customFormat="1" ht="52" customHeight="1" spans="1:28">
      <c r="A38" s="20">
        <f>COUNT($A$2:A37)+1</f>
        <v>30</v>
      </c>
      <c r="B38" s="21" t="s">
        <v>35</v>
      </c>
      <c r="C38" s="21" t="s">
        <v>36</v>
      </c>
      <c r="D38" s="22" t="s">
        <v>68</v>
      </c>
      <c r="E38" s="20">
        <v>31.46</v>
      </c>
      <c r="F38" s="20">
        <v>10.32</v>
      </c>
      <c r="G38" s="20">
        <v>19.5</v>
      </c>
      <c r="H38" s="20">
        <v>8.52</v>
      </c>
      <c r="I38" s="20">
        <v>20</v>
      </c>
      <c r="J38" s="20">
        <v>37.752</v>
      </c>
      <c r="K38" s="20">
        <v>23.4</v>
      </c>
      <c r="L38" s="31">
        <v>24</v>
      </c>
      <c r="M38" s="20">
        <v>-38.02</v>
      </c>
      <c r="N38" s="20">
        <v>2</v>
      </c>
      <c r="O38" s="20">
        <v>1</v>
      </c>
      <c r="P38" s="20">
        <v>6.34799999999999</v>
      </c>
      <c r="Q38" s="20">
        <v>1</v>
      </c>
      <c r="R38" s="20">
        <v>3</v>
      </c>
      <c r="S38" s="20">
        <v>-2</v>
      </c>
      <c r="T38" s="20">
        <v>2</v>
      </c>
      <c r="U38" s="36">
        <v>2</v>
      </c>
      <c r="V38" s="20">
        <v>4</v>
      </c>
      <c r="W38" s="20">
        <v>0</v>
      </c>
      <c r="X38" s="20"/>
      <c r="Y38" s="9"/>
      <c r="Z38" s="9"/>
      <c r="AA38" s="39"/>
      <c r="AB38" s="9"/>
    </row>
    <row r="39" s="1" customFormat="1" ht="52" customHeight="1" spans="1:28">
      <c r="A39" s="20">
        <f>COUNT($A$2:A38)+1</f>
        <v>31</v>
      </c>
      <c r="B39" s="21" t="s">
        <v>35</v>
      </c>
      <c r="C39" s="21" t="s">
        <v>36</v>
      </c>
      <c r="D39" s="23" t="s">
        <v>69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31">
        <v>0</v>
      </c>
      <c r="M39" s="20"/>
      <c r="N39" s="20"/>
      <c r="O39" s="20">
        <v>1</v>
      </c>
      <c r="P39" s="20">
        <v>0</v>
      </c>
      <c r="Q39" s="20">
        <v>0</v>
      </c>
      <c r="R39" s="38">
        <v>0</v>
      </c>
      <c r="S39" s="20">
        <v>0</v>
      </c>
      <c r="T39" s="20">
        <v>2</v>
      </c>
      <c r="U39" s="36">
        <v>0</v>
      </c>
      <c r="V39" s="20">
        <v>2</v>
      </c>
      <c r="W39" s="20">
        <v>0</v>
      </c>
      <c r="X39" s="23" t="s">
        <v>56</v>
      </c>
      <c r="Y39" s="9"/>
      <c r="Z39" s="9"/>
      <c r="AA39" s="39"/>
      <c r="AB39" s="9"/>
    </row>
    <row r="40" s="1" customFormat="1" ht="52" customHeight="1" spans="1:28">
      <c r="A40" s="20">
        <f>COUNT($A$2:A39)+1</f>
        <v>32</v>
      </c>
      <c r="B40" s="21" t="s">
        <v>35</v>
      </c>
      <c r="C40" s="21" t="s">
        <v>36</v>
      </c>
      <c r="D40" s="23" t="s">
        <v>70</v>
      </c>
      <c r="E40" s="20">
        <v>0</v>
      </c>
      <c r="F40" s="20">
        <v>0</v>
      </c>
      <c r="G40" s="20">
        <v>328.08</v>
      </c>
      <c r="H40" s="20">
        <v>98.57</v>
      </c>
      <c r="I40" s="20">
        <v>350</v>
      </c>
      <c r="J40" s="20">
        <v>0</v>
      </c>
      <c r="K40" s="20">
        <v>393.696</v>
      </c>
      <c r="L40" s="31">
        <v>420</v>
      </c>
      <c r="M40" s="20"/>
      <c r="N40" s="20">
        <v>1</v>
      </c>
      <c r="O40" s="20">
        <v>1</v>
      </c>
      <c r="P40" s="20">
        <v>541.551</v>
      </c>
      <c r="Q40" s="20">
        <v>65</v>
      </c>
      <c r="R40" s="38">
        <v>10</v>
      </c>
      <c r="S40" s="20">
        <v>55</v>
      </c>
      <c r="T40" s="20">
        <v>31</v>
      </c>
      <c r="U40" s="36">
        <v>36</v>
      </c>
      <c r="V40" s="20">
        <v>67</v>
      </c>
      <c r="W40" s="20">
        <v>91</v>
      </c>
      <c r="X40" s="20"/>
      <c r="Y40" s="9"/>
      <c r="Z40" s="9"/>
      <c r="AA40" s="39"/>
      <c r="AB40" s="9"/>
    </row>
    <row r="41" s="1" customFormat="1" ht="52" customHeight="1" spans="1:28">
      <c r="A41" s="20">
        <f>COUNT($A$2:A40)+1</f>
        <v>33</v>
      </c>
      <c r="B41" s="21" t="s">
        <v>35</v>
      </c>
      <c r="C41" s="21" t="s">
        <v>36</v>
      </c>
      <c r="D41" s="23" t="s">
        <v>71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31">
        <v>0</v>
      </c>
      <c r="M41" s="20"/>
      <c r="N41" s="32"/>
      <c r="O41" s="20">
        <v>1</v>
      </c>
      <c r="P41" s="20">
        <v>0</v>
      </c>
      <c r="Q41" s="20">
        <v>0</v>
      </c>
      <c r="R41" s="38">
        <v>3</v>
      </c>
      <c r="S41" s="20">
        <v>-3</v>
      </c>
      <c r="T41" s="20">
        <v>8</v>
      </c>
      <c r="U41" s="36">
        <v>0</v>
      </c>
      <c r="V41" s="20">
        <v>8</v>
      </c>
      <c r="W41" s="20">
        <v>-3</v>
      </c>
      <c r="X41" s="23" t="s">
        <v>56</v>
      </c>
      <c r="Y41" s="9"/>
      <c r="Z41" s="9"/>
      <c r="AA41" s="39"/>
      <c r="AB41" s="9"/>
    </row>
    <row r="42" s="1" customFormat="1" ht="52" customHeight="1" spans="1:28">
      <c r="A42" s="20">
        <f>COUNT($A$2:A41)+1</f>
        <v>34</v>
      </c>
      <c r="B42" s="21" t="s">
        <v>35</v>
      </c>
      <c r="C42" s="21" t="s">
        <v>36</v>
      </c>
      <c r="D42" s="23" t="s">
        <v>72</v>
      </c>
      <c r="E42" s="20">
        <v>0</v>
      </c>
      <c r="F42" s="20">
        <v>0</v>
      </c>
      <c r="G42" s="20">
        <v>0</v>
      </c>
      <c r="H42" s="20">
        <v>0</v>
      </c>
      <c r="I42" s="20">
        <v>850</v>
      </c>
      <c r="J42" s="20">
        <v>0</v>
      </c>
      <c r="K42" s="20">
        <v>0</v>
      </c>
      <c r="L42" s="31">
        <v>1020</v>
      </c>
      <c r="M42" s="20"/>
      <c r="N42" s="32"/>
      <c r="O42" s="20">
        <v>1</v>
      </c>
      <c r="P42" s="20">
        <v>0</v>
      </c>
      <c r="Q42" s="20">
        <v>0</v>
      </c>
      <c r="R42" s="38">
        <v>3</v>
      </c>
      <c r="S42" s="20">
        <v>-3</v>
      </c>
      <c r="T42" s="20">
        <v>35</v>
      </c>
      <c r="U42" s="36">
        <v>0</v>
      </c>
      <c r="V42" s="20">
        <v>35</v>
      </c>
      <c r="W42" s="20">
        <v>-3</v>
      </c>
      <c r="X42" s="23" t="s">
        <v>56</v>
      </c>
      <c r="Y42" s="9"/>
      <c r="Z42" s="9"/>
      <c r="AA42" s="39"/>
      <c r="AB42" s="9"/>
    </row>
    <row r="43" s="1" customFormat="1" ht="52" customHeight="1" spans="1:28">
      <c r="A43" s="20">
        <f>COUNT($A$2:A42)+1</f>
        <v>35</v>
      </c>
      <c r="B43" s="21" t="s">
        <v>35</v>
      </c>
      <c r="C43" s="21" t="s">
        <v>36</v>
      </c>
      <c r="D43" s="23" t="s">
        <v>73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31">
        <v>0</v>
      </c>
      <c r="M43" s="20"/>
      <c r="N43" s="32"/>
      <c r="O43" s="20">
        <v>1</v>
      </c>
      <c r="P43" s="20">
        <v>0</v>
      </c>
      <c r="Q43" s="20">
        <v>0</v>
      </c>
      <c r="R43" s="38">
        <v>0</v>
      </c>
      <c r="S43" s="20">
        <v>0</v>
      </c>
      <c r="T43" s="20">
        <v>5</v>
      </c>
      <c r="U43" s="36">
        <v>0</v>
      </c>
      <c r="V43" s="20">
        <v>5</v>
      </c>
      <c r="W43" s="20">
        <v>0</v>
      </c>
      <c r="X43" s="23" t="s">
        <v>56</v>
      </c>
      <c r="Y43" s="9"/>
      <c r="Z43" s="9"/>
      <c r="AA43" s="39"/>
      <c r="AB43" s="9"/>
    </row>
    <row r="44" s="1" customFormat="1" ht="52" customHeight="1" spans="1:28">
      <c r="A44" s="20">
        <f>COUNT($A$2:A43)+1</f>
        <v>36</v>
      </c>
      <c r="B44" s="21" t="s">
        <v>35</v>
      </c>
      <c r="C44" s="21" t="s">
        <v>36</v>
      </c>
      <c r="D44" s="23" t="s">
        <v>74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31">
        <v>0</v>
      </c>
      <c r="M44" s="20"/>
      <c r="N44" s="32"/>
      <c r="O44" s="20">
        <v>1</v>
      </c>
      <c r="P44" s="20">
        <v>0</v>
      </c>
      <c r="Q44" s="20">
        <v>0</v>
      </c>
      <c r="R44" s="38">
        <v>4</v>
      </c>
      <c r="S44" s="20">
        <v>-4</v>
      </c>
      <c r="T44" s="20">
        <v>0</v>
      </c>
      <c r="U44" s="36">
        <v>0</v>
      </c>
      <c r="V44" s="20">
        <v>0</v>
      </c>
      <c r="W44" s="20">
        <v>-4</v>
      </c>
      <c r="X44" s="23" t="s">
        <v>56</v>
      </c>
      <c r="Y44" s="9"/>
      <c r="Z44" s="9"/>
      <c r="AA44" s="39"/>
      <c r="AB44" s="9"/>
    </row>
    <row r="45" s="1" customFormat="1" ht="52" customHeight="1" spans="1:28">
      <c r="A45" s="20">
        <f>COUNT($A$2:A44)+1</f>
        <v>37</v>
      </c>
      <c r="B45" s="21" t="s">
        <v>35</v>
      </c>
      <c r="C45" s="21" t="s">
        <v>36</v>
      </c>
      <c r="D45" s="23" t="s">
        <v>75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31">
        <v>0</v>
      </c>
      <c r="M45" s="20"/>
      <c r="N45" s="32"/>
      <c r="O45" s="20">
        <v>1</v>
      </c>
      <c r="P45" s="20">
        <v>0</v>
      </c>
      <c r="Q45" s="20">
        <v>0</v>
      </c>
      <c r="R45" s="38">
        <v>17</v>
      </c>
      <c r="S45" s="20">
        <v>-17</v>
      </c>
      <c r="T45" s="20">
        <v>35</v>
      </c>
      <c r="U45" s="36">
        <v>0</v>
      </c>
      <c r="V45" s="20">
        <v>35</v>
      </c>
      <c r="W45" s="20">
        <v>-17</v>
      </c>
      <c r="X45" s="23" t="s">
        <v>56</v>
      </c>
      <c r="Y45" s="9"/>
      <c r="Z45" s="9"/>
      <c r="AA45" s="39"/>
      <c r="AB45" s="9"/>
    </row>
    <row r="46" s="1" customFormat="1" ht="52" customHeight="1" spans="1:28">
      <c r="A46" s="20">
        <f>COUNT($A$2:A45)+1</f>
        <v>38</v>
      </c>
      <c r="B46" s="21" t="s">
        <v>35</v>
      </c>
      <c r="C46" s="21" t="s">
        <v>36</v>
      </c>
      <c r="D46" s="23" t="s">
        <v>76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31">
        <v>0</v>
      </c>
      <c r="M46" s="20"/>
      <c r="N46" s="32"/>
      <c r="O46" s="20">
        <v>1</v>
      </c>
      <c r="P46" s="20">
        <v>0</v>
      </c>
      <c r="Q46" s="20">
        <v>0</v>
      </c>
      <c r="R46" s="20">
        <v>11</v>
      </c>
      <c r="S46" s="20">
        <v>-11</v>
      </c>
      <c r="T46" s="20">
        <v>10</v>
      </c>
      <c r="U46" s="36">
        <v>0</v>
      </c>
      <c r="V46" s="20">
        <v>10</v>
      </c>
      <c r="W46" s="20">
        <v>-11</v>
      </c>
      <c r="X46" s="23" t="s">
        <v>56</v>
      </c>
      <c r="Y46" s="9"/>
      <c r="Z46" s="9"/>
      <c r="AA46" s="39"/>
      <c r="AB46" s="9"/>
    </row>
    <row r="47" s="1" customFormat="1" ht="52" customHeight="1" spans="1:28">
      <c r="A47" s="20">
        <f>COUNT($A$2:A46)+1</f>
        <v>39</v>
      </c>
      <c r="B47" s="22" t="s">
        <v>35</v>
      </c>
      <c r="C47" s="22" t="s">
        <v>36</v>
      </c>
      <c r="D47" s="22" t="s">
        <v>77</v>
      </c>
      <c r="E47" s="22" t="s">
        <v>78</v>
      </c>
      <c r="F47" s="20">
        <v>0</v>
      </c>
      <c r="G47" s="20">
        <v>0</v>
      </c>
      <c r="H47" s="20">
        <v>0</v>
      </c>
      <c r="I47" s="20">
        <v>0</v>
      </c>
      <c r="J47" s="20"/>
      <c r="K47" s="20">
        <v>0</v>
      </c>
      <c r="L47" s="31"/>
      <c r="M47" s="20"/>
      <c r="N47" s="20"/>
      <c r="O47" s="20">
        <v>1</v>
      </c>
      <c r="P47" s="20"/>
      <c r="Q47" s="20">
        <v>0</v>
      </c>
      <c r="R47" s="20">
        <v>0</v>
      </c>
      <c r="S47" s="20"/>
      <c r="T47" s="20">
        <v>5</v>
      </c>
      <c r="U47" s="36">
        <v>0</v>
      </c>
      <c r="V47" s="20">
        <v>5</v>
      </c>
      <c r="W47" s="20">
        <v>0</v>
      </c>
      <c r="X47" s="22" t="s">
        <v>79</v>
      </c>
      <c r="Y47" s="9"/>
      <c r="Z47" s="9"/>
      <c r="AA47" s="39"/>
      <c r="AB47" s="9"/>
    </row>
    <row r="48" s="1" customFormat="1" ht="52" customHeight="1" spans="1:28">
      <c r="A48" s="20">
        <f>COUNT($A$2:A47)+1</f>
        <v>40</v>
      </c>
      <c r="B48" s="22" t="s">
        <v>35</v>
      </c>
      <c r="C48" s="22" t="s">
        <v>36</v>
      </c>
      <c r="D48" s="22" t="s">
        <v>80</v>
      </c>
      <c r="E48" s="22" t="s">
        <v>78</v>
      </c>
      <c r="F48" s="20">
        <v>0</v>
      </c>
      <c r="G48" s="20">
        <v>0</v>
      </c>
      <c r="H48" s="20">
        <v>0</v>
      </c>
      <c r="I48" s="20">
        <v>0</v>
      </c>
      <c r="J48" s="20"/>
      <c r="K48" s="20">
        <v>0</v>
      </c>
      <c r="L48" s="31"/>
      <c r="M48" s="20"/>
      <c r="N48" s="20"/>
      <c r="O48" s="20">
        <v>1</v>
      </c>
      <c r="P48" s="20"/>
      <c r="Q48" s="20">
        <v>0</v>
      </c>
      <c r="R48" s="20">
        <v>0</v>
      </c>
      <c r="S48" s="20"/>
      <c r="T48" s="20">
        <v>2</v>
      </c>
      <c r="U48" s="36">
        <v>0</v>
      </c>
      <c r="V48" s="20">
        <v>2</v>
      </c>
      <c r="W48" s="20">
        <v>0</v>
      </c>
      <c r="X48" s="22" t="s">
        <v>79</v>
      </c>
      <c r="Y48" s="9"/>
      <c r="Z48" s="9"/>
      <c r="AA48" s="39"/>
      <c r="AB48" s="9"/>
    </row>
    <row r="49" s="1" customFormat="1" ht="52" customHeight="1" spans="1:28">
      <c r="A49" s="20">
        <f>COUNT($A$2:A48)+1</f>
        <v>41</v>
      </c>
      <c r="B49" s="21" t="s">
        <v>35</v>
      </c>
      <c r="C49" s="21" t="s">
        <v>81</v>
      </c>
      <c r="D49" s="22" t="s">
        <v>82</v>
      </c>
      <c r="E49" s="20">
        <v>2422.05</v>
      </c>
      <c r="F49" s="20">
        <v>881.18</v>
      </c>
      <c r="G49" s="20">
        <v>2644.67</v>
      </c>
      <c r="H49" s="20">
        <v>779.04</v>
      </c>
      <c r="I49" s="20">
        <v>2700</v>
      </c>
      <c r="J49" s="20">
        <v>2906.46</v>
      </c>
      <c r="K49" s="20">
        <v>3173.604</v>
      </c>
      <c r="L49" s="31">
        <v>3240</v>
      </c>
      <c r="M49" s="20">
        <v>9.19</v>
      </c>
      <c r="N49" s="20">
        <v>1.5</v>
      </c>
      <c r="O49" s="20">
        <v>1</v>
      </c>
      <c r="P49" s="20">
        <v>3153.966</v>
      </c>
      <c r="Q49" s="20">
        <v>378</v>
      </c>
      <c r="R49" s="20">
        <v>154</v>
      </c>
      <c r="S49" s="20">
        <v>224</v>
      </c>
      <c r="T49" s="20">
        <v>200</v>
      </c>
      <c r="U49" s="36">
        <v>279</v>
      </c>
      <c r="V49" s="20">
        <v>479</v>
      </c>
      <c r="W49" s="20">
        <v>503</v>
      </c>
      <c r="X49" s="20"/>
      <c r="Y49" s="9"/>
      <c r="Z49" s="9"/>
      <c r="AA49" s="39"/>
      <c r="AB49" s="9"/>
    </row>
    <row r="50" s="1" customFormat="1" ht="52" customHeight="1" spans="1:28">
      <c r="A50" s="20">
        <f>COUNT($A$2:A49)+1</f>
        <v>42</v>
      </c>
      <c r="B50" s="21" t="s">
        <v>35</v>
      </c>
      <c r="C50" s="21" t="s">
        <v>81</v>
      </c>
      <c r="D50" s="22" t="s">
        <v>83</v>
      </c>
      <c r="E50" s="20">
        <v>1545.9</v>
      </c>
      <c r="F50" s="20">
        <v>536.07</v>
      </c>
      <c r="G50" s="20">
        <v>1659.89</v>
      </c>
      <c r="H50" s="20">
        <v>0</v>
      </c>
      <c r="I50" s="20">
        <v>1850</v>
      </c>
      <c r="J50" s="20">
        <v>1855.08</v>
      </c>
      <c r="K50" s="20">
        <v>1991.868</v>
      </c>
      <c r="L50" s="31">
        <v>2220</v>
      </c>
      <c r="M50" s="20">
        <v>7.37</v>
      </c>
      <c r="N50" s="20">
        <v>1.5</v>
      </c>
      <c r="O50" s="20">
        <v>1</v>
      </c>
      <c r="P50" s="20">
        <v>1256.157</v>
      </c>
      <c r="Q50" s="20">
        <v>151</v>
      </c>
      <c r="R50" s="20">
        <v>122</v>
      </c>
      <c r="S50" s="20">
        <v>29</v>
      </c>
      <c r="T50" s="20">
        <v>185</v>
      </c>
      <c r="U50" s="36">
        <v>191</v>
      </c>
      <c r="V50" s="20">
        <v>376</v>
      </c>
      <c r="W50" s="20">
        <v>220</v>
      </c>
      <c r="X50" s="20"/>
      <c r="Y50" s="9"/>
      <c r="Z50" s="9"/>
      <c r="AA50" s="39"/>
      <c r="AB50" s="9"/>
    </row>
    <row r="51" s="1" customFormat="1" ht="52" customHeight="1" spans="1:28">
      <c r="A51" s="20">
        <f>COUNT($A$2:A50)+1</f>
        <v>43</v>
      </c>
      <c r="B51" s="21" t="s">
        <v>35</v>
      </c>
      <c r="C51" s="21" t="s">
        <v>81</v>
      </c>
      <c r="D51" s="23" t="s">
        <v>84</v>
      </c>
      <c r="E51" s="20">
        <v>0</v>
      </c>
      <c r="F51" s="20">
        <v>0</v>
      </c>
      <c r="G51" s="20">
        <v>112.51</v>
      </c>
      <c r="H51" s="20">
        <v>0</v>
      </c>
      <c r="I51" s="20">
        <v>440</v>
      </c>
      <c r="J51" s="20">
        <v>0</v>
      </c>
      <c r="K51" s="20">
        <v>135.012</v>
      </c>
      <c r="L51" s="31">
        <v>528</v>
      </c>
      <c r="M51" s="20"/>
      <c r="N51" s="20">
        <v>1</v>
      </c>
      <c r="O51" s="20">
        <v>1</v>
      </c>
      <c r="P51" s="20">
        <v>135.012</v>
      </c>
      <c r="Q51" s="20">
        <v>16</v>
      </c>
      <c r="R51" s="20">
        <v>34</v>
      </c>
      <c r="S51" s="20">
        <v>-18</v>
      </c>
      <c r="T51" s="20">
        <v>50</v>
      </c>
      <c r="U51" s="36">
        <v>46</v>
      </c>
      <c r="V51" s="20">
        <v>96</v>
      </c>
      <c r="W51" s="20">
        <v>28</v>
      </c>
      <c r="X51" s="20"/>
      <c r="Y51" s="9"/>
      <c r="Z51" s="9"/>
      <c r="AA51" s="39"/>
      <c r="AB51" s="9"/>
    </row>
    <row r="52" s="1" customFormat="1" ht="52" customHeight="1" spans="1:28">
      <c r="A52" s="20">
        <f>COUNT($A$2:A51)+1</f>
        <v>44</v>
      </c>
      <c r="B52" s="21" t="s">
        <v>35</v>
      </c>
      <c r="C52" s="21" t="s">
        <v>81</v>
      </c>
      <c r="D52" s="23" t="s">
        <v>85</v>
      </c>
      <c r="E52" s="20">
        <v>0</v>
      </c>
      <c r="F52" s="20">
        <v>0</v>
      </c>
      <c r="G52" s="20">
        <v>236.28</v>
      </c>
      <c r="H52" s="20">
        <v>144.15</v>
      </c>
      <c r="I52" s="20">
        <v>550</v>
      </c>
      <c r="J52" s="20">
        <v>0</v>
      </c>
      <c r="K52" s="20">
        <v>283.536</v>
      </c>
      <c r="L52" s="31">
        <v>660</v>
      </c>
      <c r="M52" s="20"/>
      <c r="N52" s="20">
        <v>1</v>
      </c>
      <c r="O52" s="20">
        <v>1</v>
      </c>
      <c r="P52" s="20">
        <v>499.761</v>
      </c>
      <c r="Q52" s="20">
        <v>60</v>
      </c>
      <c r="R52" s="20">
        <v>49</v>
      </c>
      <c r="S52" s="20">
        <v>11</v>
      </c>
      <c r="T52" s="20">
        <v>49</v>
      </c>
      <c r="U52" s="36">
        <v>57</v>
      </c>
      <c r="V52" s="20">
        <v>106</v>
      </c>
      <c r="W52" s="20">
        <v>68</v>
      </c>
      <c r="X52" s="20"/>
      <c r="Y52" s="9"/>
      <c r="Z52" s="9"/>
      <c r="AA52" s="39"/>
      <c r="AB52" s="9"/>
    </row>
    <row r="53" s="1" customFormat="1" ht="52" customHeight="1" spans="1:28">
      <c r="A53" s="20">
        <f>COUNT($A$2:A52)+1</f>
        <v>45</v>
      </c>
      <c r="B53" s="21" t="s">
        <v>35</v>
      </c>
      <c r="C53" s="21" t="s">
        <v>81</v>
      </c>
      <c r="D53" s="23" t="s">
        <v>86</v>
      </c>
      <c r="E53" s="20">
        <v>0</v>
      </c>
      <c r="F53" s="20">
        <v>0</v>
      </c>
      <c r="G53" s="20">
        <v>407</v>
      </c>
      <c r="H53" s="20">
        <v>0</v>
      </c>
      <c r="I53" s="20">
        <v>680</v>
      </c>
      <c r="J53" s="20">
        <v>0</v>
      </c>
      <c r="K53" s="20">
        <v>488.4</v>
      </c>
      <c r="L53" s="31">
        <v>816</v>
      </c>
      <c r="M53" s="20"/>
      <c r="N53" s="20">
        <v>1</v>
      </c>
      <c r="O53" s="20">
        <v>1</v>
      </c>
      <c r="P53" s="20">
        <v>488.4</v>
      </c>
      <c r="Q53" s="20">
        <v>59</v>
      </c>
      <c r="R53" s="20">
        <v>40</v>
      </c>
      <c r="S53" s="20">
        <v>19</v>
      </c>
      <c r="T53" s="20">
        <v>61</v>
      </c>
      <c r="U53" s="36">
        <v>70</v>
      </c>
      <c r="V53" s="20">
        <v>131</v>
      </c>
      <c r="W53" s="20">
        <v>89</v>
      </c>
      <c r="X53" s="20"/>
      <c r="Y53" s="9"/>
      <c r="Z53" s="9"/>
      <c r="AA53" s="39"/>
      <c r="AB53" s="9"/>
    </row>
    <row r="54" s="1" customFormat="1" ht="52" customHeight="1" spans="1:28">
      <c r="A54" s="20">
        <f>COUNT($A$2:A53)+1</f>
        <v>46</v>
      </c>
      <c r="B54" s="21" t="s">
        <v>35</v>
      </c>
      <c r="C54" s="21" t="s">
        <v>81</v>
      </c>
      <c r="D54" s="23" t="s">
        <v>87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31">
        <v>0</v>
      </c>
      <c r="M54" s="20"/>
      <c r="N54" s="20"/>
      <c r="O54" s="20">
        <v>1</v>
      </c>
      <c r="P54" s="20">
        <v>0</v>
      </c>
      <c r="Q54" s="20">
        <v>0</v>
      </c>
      <c r="R54" s="38">
        <v>10</v>
      </c>
      <c r="S54" s="20">
        <v>-10</v>
      </c>
      <c r="T54" s="20">
        <v>0</v>
      </c>
      <c r="U54" s="36">
        <v>0</v>
      </c>
      <c r="V54" s="20">
        <v>0</v>
      </c>
      <c r="W54" s="20">
        <v>-10</v>
      </c>
      <c r="X54" s="23" t="s">
        <v>56</v>
      </c>
      <c r="Y54" s="9"/>
      <c r="Z54" s="9"/>
      <c r="AA54" s="39"/>
      <c r="AB54" s="9"/>
    </row>
    <row r="55" s="1" customFormat="1" ht="52" customHeight="1" spans="1:28">
      <c r="A55" s="20">
        <f>COUNT($A$2:A54)+1</f>
        <v>47</v>
      </c>
      <c r="B55" s="21" t="s">
        <v>35</v>
      </c>
      <c r="C55" s="21" t="s">
        <v>81</v>
      </c>
      <c r="D55" s="22" t="s">
        <v>88</v>
      </c>
      <c r="E55" s="20">
        <v>930.97</v>
      </c>
      <c r="F55" s="20">
        <v>232.51</v>
      </c>
      <c r="G55" s="20">
        <v>1037.62</v>
      </c>
      <c r="H55" s="20">
        <v>267.85</v>
      </c>
      <c r="I55" s="20">
        <v>1500</v>
      </c>
      <c r="J55" s="20">
        <v>1117.164</v>
      </c>
      <c r="K55" s="20">
        <v>1245.144</v>
      </c>
      <c r="L55" s="31">
        <v>1800</v>
      </c>
      <c r="M55" s="20">
        <v>11.46</v>
      </c>
      <c r="N55" s="20">
        <v>1.75</v>
      </c>
      <c r="O55" s="20">
        <v>1</v>
      </c>
      <c r="P55" s="20">
        <v>1394.139</v>
      </c>
      <c r="Q55" s="20">
        <v>167</v>
      </c>
      <c r="R55" s="20">
        <v>67</v>
      </c>
      <c r="S55" s="20">
        <v>100</v>
      </c>
      <c r="T55" s="20">
        <v>89</v>
      </c>
      <c r="U55" s="36">
        <v>155</v>
      </c>
      <c r="V55" s="20">
        <v>244</v>
      </c>
      <c r="W55" s="20">
        <v>255</v>
      </c>
      <c r="X55" s="20"/>
      <c r="Y55" s="9"/>
      <c r="Z55" s="9"/>
      <c r="AA55" s="39"/>
      <c r="AB55" s="9"/>
    </row>
    <row r="56" s="1" customFormat="1" ht="52" customHeight="1" spans="1:28">
      <c r="A56" s="20">
        <f>COUNT($A$2:A55)+1</f>
        <v>48</v>
      </c>
      <c r="B56" s="21" t="s">
        <v>35</v>
      </c>
      <c r="C56" s="21" t="s">
        <v>81</v>
      </c>
      <c r="D56" s="22" t="s">
        <v>89</v>
      </c>
      <c r="E56" s="20">
        <v>0</v>
      </c>
      <c r="F56" s="20">
        <v>0</v>
      </c>
      <c r="G56" s="20">
        <v>0</v>
      </c>
      <c r="H56" s="20">
        <v>0</v>
      </c>
      <c r="I56" s="20">
        <v>1125</v>
      </c>
      <c r="J56" s="20">
        <v>0</v>
      </c>
      <c r="K56" s="20">
        <v>0</v>
      </c>
      <c r="L56" s="31">
        <v>1350</v>
      </c>
      <c r="M56" s="20"/>
      <c r="N56" s="20"/>
      <c r="O56" s="20">
        <v>1</v>
      </c>
      <c r="P56" s="20">
        <v>0</v>
      </c>
      <c r="Q56" s="20">
        <v>0</v>
      </c>
      <c r="R56" s="20">
        <v>0</v>
      </c>
      <c r="S56" s="20">
        <v>0</v>
      </c>
      <c r="T56" s="20">
        <v>44</v>
      </c>
      <c r="U56" s="36">
        <v>0</v>
      </c>
      <c r="V56" s="20">
        <v>44</v>
      </c>
      <c r="W56" s="20">
        <v>0</v>
      </c>
      <c r="X56" s="22" t="s">
        <v>46</v>
      </c>
      <c r="Y56" s="9"/>
      <c r="Z56" s="9"/>
      <c r="AA56" s="39"/>
      <c r="AB56" s="9"/>
    </row>
    <row r="57" s="1" customFormat="1" ht="52" customHeight="1" spans="1:28">
      <c r="A57" s="20">
        <f>COUNT($A$2:A56)+1</f>
        <v>49</v>
      </c>
      <c r="B57" s="21" t="s">
        <v>35</v>
      </c>
      <c r="C57" s="21" t="s">
        <v>81</v>
      </c>
      <c r="D57" s="22" t="s">
        <v>90</v>
      </c>
      <c r="E57" s="20">
        <v>492.97</v>
      </c>
      <c r="F57" s="20">
        <v>0</v>
      </c>
      <c r="G57" s="20">
        <v>113.54</v>
      </c>
      <c r="H57" s="20">
        <v>0</v>
      </c>
      <c r="I57" s="20">
        <v>530</v>
      </c>
      <c r="J57" s="20">
        <v>591.564</v>
      </c>
      <c r="K57" s="20">
        <v>136.248</v>
      </c>
      <c r="L57" s="31">
        <v>636</v>
      </c>
      <c r="M57" s="20">
        <v>-76.97</v>
      </c>
      <c r="N57" s="20">
        <v>2</v>
      </c>
      <c r="O57" s="20">
        <v>1</v>
      </c>
      <c r="P57" s="20">
        <v>0</v>
      </c>
      <c r="Q57" s="20">
        <v>0</v>
      </c>
      <c r="R57" s="20">
        <v>35</v>
      </c>
      <c r="S57" s="20">
        <v>-35</v>
      </c>
      <c r="T57" s="20">
        <v>47</v>
      </c>
      <c r="U57" s="36">
        <v>0</v>
      </c>
      <c r="V57" s="20">
        <v>47</v>
      </c>
      <c r="W57" s="20">
        <v>-35</v>
      </c>
      <c r="X57" s="22" t="s">
        <v>46</v>
      </c>
      <c r="Y57" s="9"/>
      <c r="Z57" s="9"/>
      <c r="AA57" s="39"/>
      <c r="AB57" s="9"/>
    </row>
    <row r="58" s="1" customFormat="1" ht="52" customHeight="1" spans="1:28">
      <c r="A58" s="20">
        <f>COUNT($A$2:A57)+1</f>
        <v>50</v>
      </c>
      <c r="B58" s="21" t="s">
        <v>35</v>
      </c>
      <c r="C58" s="21" t="s">
        <v>81</v>
      </c>
      <c r="D58" s="22" t="s">
        <v>91</v>
      </c>
      <c r="E58" s="20">
        <v>0</v>
      </c>
      <c r="F58" s="20">
        <v>0</v>
      </c>
      <c r="G58" s="20">
        <v>449.42</v>
      </c>
      <c r="H58" s="20">
        <v>126.21</v>
      </c>
      <c r="I58" s="20">
        <v>960</v>
      </c>
      <c r="J58" s="20">
        <v>0</v>
      </c>
      <c r="K58" s="20">
        <v>539.304</v>
      </c>
      <c r="L58" s="31">
        <v>1152</v>
      </c>
      <c r="M58" s="20"/>
      <c r="N58" s="20">
        <v>1</v>
      </c>
      <c r="O58" s="20">
        <v>1</v>
      </c>
      <c r="P58" s="20">
        <v>728.619</v>
      </c>
      <c r="Q58" s="20">
        <v>87</v>
      </c>
      <c r="R58" s="20">
        <v>49</v>
      </c>
      <c r="S58" s="20">
        <v>38</v>
      </c>
      <c r="T58" s="20">
        <v>96</v>
      </c>
      <c r="U58" s="36">
        <v>99</v>
      </c>
      <c r="V58" s="20">
        <v>195</v>
      </c>
      <c r="W58" s="20">
        <v>137</v>
      </c>
      <c r="X58" s="20"/>
      <c r="Y58" s="9"/>
      <c r="Z58" s="9"/>
      <c r="AA58" s="39"/>
      <c r="AB58" s="9"/>
    </row>
    <row r="59" s="1" customFormat="1" ht="52" customHeight="1" spans="1:28">
      <c r="A59" s="20">
        <f>COUNT($A$2:A58)+1</f>
        <v>51</v>
      </c>
      <c r="B59" s="21" t="s">
        <v>35</v>
      </c>
      <c r="C59" s="21" t="s">
        <v>81</v>
      </c>
      <c r="D59" s="22" t="s">
        <v>92</v>
      </c>
      <c r="E59" s="20">
        <v>477.22</v>
      </c>
      <c r="F59" s="20">
        <v>193.74</v>
      </c>
      <c r="G59" s="20">
        <v>608.37</v>
      </c>
      <c r="H59" s="20">
        <v>206.75</v>
      </c>
      <c r="I59" s="20">
        <v>385</v>
      </c>
      <c r="J59" s="20">
        <v>572.664</v>
      </c>
      <c r="K59" s="20">
        <v>730.044</v>
      </c>
      <c r="L59" s="31">
        <v>462</v>
      </c>
      <c r="M59" s="20">
        <v>27.48</v>
      </c>
      <c r="N59" s="20">
        <v>2</v>
      </c>
      <c r="O59" s="20">
        <v>1</v>
      </c>
      <c r="P59" s="20">
        <v>906.939</v>
      </c>
      <c r="Q59" s="20">
        <v>109</v>
      </c>
      <c r="R59" s="20">
        <v>53</v>
      </c>
      <c r="S59" s="20">
        <v>56</v>
      </c>
      <c r="T59" s="20">
        <v>49</v>
      </c>
      <c r="U59" s="36">
        <v>40</v>
      </c>
      <c r="V59" s="20">
        <v>89</v>
      </c>
      <c r="W59" s="20">
        <v>96</v>
      </c>
      <c r="X59" s="20"/>
      <c r="Y59" s="9"/>
      <c r="Z59" s="9"/>
      <c r="AA59" s="39"/>
      <c r="AB59" s="9"/>
    </row>
    <row r="60" s="1" customFormat="1" ht="52" customHeight="1" spans="1:28">
      <c r="A60" s="20">
        <f>COUNT($A$2:A59)+1</f>
        <v>52</v>
      </c>
      <c r="B60" s="21" t="s">
        <v>35</v>
      </c>
      <c r="C60" s="21" t="s">
        <v>81</v>
      </c>
      <c r="D60" s="22" t="s">
        <v>93</v>
      </c>
      <c r="E60" s="20"/>
      <c r="F60" s="20"/>
      <c r="G60" s="20">
        <v>64.93</v>
      </c>
      <c r="H60" s="20">
        <v>23.2</v>
      </c>
      <c r="I60" s="20">
        <v>480</v>
      </c>
      <c r="J60" s="20">
        <v>0</v>
      </c>
      <c r="K60" s="20">
        <v>77.916</v>
      </c>
      <c r="L60" s="31">
        <v>576</v>
      </c>
      <c r="M60" s="20"/>
      <c r="N60" s="20">
        <v>1</v>
      </c>
      <c r="O60" s="20">
        <v>1</v>
      </c>
      <c r="P60" s="20">
        <v>112.716</v>
      </c>
      <c r="Q60" s="20">
        <v>14</v>
      </c>
      <c r="R60" s="20">
        <v>18</v>
      </c>
      <c r="S60" s="20">
        <v>-4</v>
      </c>
      <c r="T60" s="20">
        <v>11</v>
      </c>
      <c r="U60" s="36">
        <v>50</v>
      </c>
      <c r="V60" s="20">
        <v>61</v>
      </c>
      <c r="W60" s="20">
        <v>46</v>
      </c>
      <c r="X60" s="20"/>
      <c r="Y60" s="9"/>
      <c r="Z60" s="9"/>
      <c r="AA60" s="39"/>
      <c r="AB60" s="9"/>
    </row>
    <row r="61" s="1" customFormat="1" ht="52" customHeight="1" spans="1:28">
      <c r="A61" s="20">
        <f>COUNT($A$2:A60)+1</f>
        <v>53</v>
      </c>
      <c r="B61" s="21" t="s">
        <v>35</v>
      </c>
      <c r="C61" s="21" t="s">
        <v>81</v>
      </c>
      <c r="D61" s="22" t="s">
        <v>94</v>
      </c>
      <c r="E61" s="20">
        <v>1267.33</v>
      </c>
      <c r="F61" s="20">
        <v>454.28</v>
      </c>
      <c r="G61" s="20">
        <v>1473.21</v>
      </c>
      <c r="H61" s="20">
        <v>474.18</v>
      </c>
      <c r="I61" s="20">
        <v>1400</v>
      </c>
      <c r="J61" s="20">
        <v>1520.796</v>
      </c>
      <c r="K61" s="20">
        <v>1767.852</v>
      </c>
      <c r="L61" s="31">
        <v>1680</v>
      </c>
      <c r="M61" s="20">
        <v>16.25</v>
      </c>
      <c r="N61" s="20">
        <v>1.75</v>
      </c>
      <c r="O61" s="20">
        <v>1</v>
      </c>
      <c r="P61" s="20">
        <v>1982.994</v>
      </c>
      <c r="Q61" s="20">
        <v>238</v>
      </c>
      <c r="R61" s="20">
        <v>75</v>
      </c>
      <c r="S61" s="20">
        <v>163</v>
      </c>
      <c r="T61" s="20">
        <v>125</v>
      </c>
      <c r="U61" s="36">
        <v>145</v>
      </c>
      <c r="V61" s="20">
        <v>270</v>
      </c>
      <c r="W61" s="20">
        <v>308</v>
      </c>
      <c r="X61" s="20"/>
      <c r="Y61" s="9"/>
      <c r="Z61" s="9"/>
      <c r="AA61" s="39"/>
      <c r="AB61" s="9"/>
    </row>
    <row r="62" s="1" customFormat="1" ht="52" customHeight="1" spans="1:28">
      <c r="A62" s="20">
        <f>COUNT($A$2:A61)+1</f>
        <v>54</v>
      </c>
      <c r="B62" s="21" t="s">
        <v>35</v>
      </c>
      <c r="C62" s="21" t="s">
        <v>81</v>
      </c>
      <c r="D62" s="23" t="s">
        <v>95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31">
        <v>0</v>
      </c>
      <c r="M62" s="20"/>
      <c r="N62" s="20"/>
      <c r="O62" s="20">
        <v>1</v>
      </c>
      <c r="P62" s="20">
        <v>0</v>
      </c>
      <c r="Q62" s="20">
        <v>0</v>
      </c>
      <c r="R62" s="38">
        <v>25</v>
      </c>
      <c r="S62" s="20">
        <v>-25</v>
      </c>
      <c r="T62" s="20">
        <v>0</v>
      </c>
      <c r="U62" s="36">
        <v>0</v>
      </c>
      <c r="V62" s="20">
        <v>0</v>
      </c>
      <c r="W62" s="20">
        <v>-25</v>
      </c>
      <c r="X62" s="23" t="s">
        <v>56</v>
      </c>
      <c r="Y62" s="9"/>
      <c r="Z62" s="9"/>
      <c r="AA62" s="39"/>
      <c r="AB62" s="9"/>
    </row>
    <row r="63" s="1" customFormat="1" ht="52" customHeight="1" spans="1:28">
      <c r="A63" s="20">
        <f>COUNT($A$2:A62)+1</f>
        <v>55</v>
      </c>
      <c r="B63" s="21" t="s">
        <v>35</v>
      </c>
      <c r="C63" s="21" t="s">
        <v>81</v>
      </c>
      <c r="D63" s="22" t="s">
        <v>96</v>
      </c>
      <c r="E63" s="20">
        <v>321.57</v>
      </c>
      <c r="F63" s="20">
        <v>80.94</v>
      </c>
      <c r="G63" s="20">
        <v>116.89</v>
      </c>
      <c r="H63" s="20">
        <v>0</v>
      </c>
      <c r="I63" s="20">
        <v>165</v>
      </c>
      <c r="J63" s="20">
        <v>385.884</v>
      </c>
      <c r="K63" s="20">
        <v>140.268</v>
      </c>
      <c r="L63" s="31">
        <v>198</v>
      </c>
      <c r="M63" s="20">
        <v>-63.65</v>
      </c>
      <c r="N63" s="20">
        <v>2</v>
      </c>
      <c r="O63" s="20">
        <v>1</v>
      </c>
      <c r="P63" s="20">
        <v>0</v>
      </c>
      <c r="Q63" s="20">
        <v>0</v>
      </c>
      <c r="R63" s="20">
        <v>40</v>
      </c>
      <c r="S63" s="20">
        <v>-40</v>
      </c>
      <c r="T63" s="20">
        <v>17</v>
      </c>
      <c r="U63" s="36">
        <v>0</v>
      </c>
      <c r="V63" s="20">
        <v>17</v>
      </c>
      <c r="W63" s="20">
        <v>-40</v>
      </c>
      <c r="X63" s="22" t="s">
        <v>46</v>
      </c>
      <c r="Y63" s="9"/>
      <c r="Z63" s="9"/>
      <c r="AA63" s="39"/>
      <c r="AB63" s="9"/>
    </row>
    <row r="64" s="1" customFormat="1" ht="52" customHeight="1" spans="1:28">
      <c r="A64" s="20">
        <f>COUNT($A$2:A63)+1</f>
        <v>56</v>
      </c>
      <c r="B64" s="21" t="s">
        <v>35</v>
      </c>
      <c r="C64" s="21" t="s">
        <v>81</v>
      </c>
      <c r="D64" s="22" t="s">
        <v>97</v>
      </c>
      <c r="E64" s="20">
        <v>166.18</v>
      </c>
      <c r="F64" s="20">
        <v>106.83</v>
      </c>
      <c r="G64" s="20">
        <v>0</v>
      </c>
      <c r="H64" s="20">
        <v>0</v>
      </c>
      <c r="I64" s="20">
        <v>450</v>
      </c>
      <c r="J64" s="20">
        <v>199.416</v>
      </c>
      <c r="K64" s="20">
        <v>0</v>
      </c>
      <c r="L64" s="31">
        <v>540</v>
      </c>
      <c r="M64" s="20">
        <v>-100</v>
      </c>
      <c r="N64" s="20">
        <v>2</v>
      </c>
      <c r="O64" s="20">
        <v>1</v>
      </c>
      <c r="P64" s="20">
        <v>0</v>
      </c>
      <c r="Q64" s="20">
        <v>0</v>
      </c>
      <c r="R64" s="20">
        <v>18</v>
      </c>
      <c r="S64" s="20">
        <v>-18</v>
      </c>
      <c r="T64" s="20">
        <v>30</v>
      </c>
      <c r="U64" s="36">
        <v>0</v>
      </c>
      <c r="V64" s="20">
        <v>30</v>
      </c>
      <c r="W64" s="20">
        <v>-18</v>
      </c>
      <c r="X64" s="22" t="s">
        <v>46</v>
      </c>
      <c r="Y64" s="9"/>
      <c r="Z64" s="9"/>
      <c r="AA64" s="39"/>
      <c r="AB64" s="9"/>
    </row>
    <row r="65" s="1" customFormat="1" ht="52" customHeight="1" spans="1:28">
      <c r="A65" s="20">
        <f>COUNT($A$2:A64)+1</f>
        <v>57</v>
      </c>
      <c r="B65" s="21" t="s">
        <v>35</v>
      </c>
      <c r="C65" s="21" t="s">
        <v>81</v>
      </c>
      <c r="D65" s="22" t="s">
        <v>98</v>
      </c>
      <c r="E65" s="20">
        <v>0</v>
      </c>
      <c r="F65" s="20">
        <v>0</v>
      </c>
      <c r="G65" s="20">
        <v>0</v>
      </c>
      <c r="H65" s="20">
        <v>0</v>
      </c>
      <c r="I65" s="20"/>
      <c r="J65" s="20">
        <v>0</v>
      </c>
      <c r="K65" s="20">
        <v>0</v>
      </c>
      <c r="L65" s="31">
        <v>0</v>
      </c>
      <c r="M65" s="20"/>
      <c r="N65" s="20"/>
      <c r="O65" s="20">
        <v>1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36">
        <v>0</v>
      </c>
      <c r="V65" s="20">
        <v>0</v>
      </c>
      <c r="W65" s="20">
        <v>0</v>
      </c>
      <c r="X65" s="23" t="s">
        <v>56</v>
      </c>
      <c r="Y65" s="9"/>
      <c r="Z65" s="9"/>
      <c r="AA65" s="39"/>
      <c r="AB65" s="9"/>
    </row>
    <row r="66" s="1" customFormat="1" ht="52" customHeight="1" spans="1:28">
      <c r="A66" s="20">
        <f>COUNT($A$2:A65)+1</f>
        <v>58</v>
      </c>
      <c r="B66" s="21" t="s">
        <v>35</v>
      </c>
      <c r="C66" s="21" t="s">
        <v>81</v>
      </c>
      <c r="D66" s="22" t="s">
        <v>99</v>
      </c>
      <c r="E66" s="20">
        <v>176.04</v>
      </c>
      <c r="F66" s="20">
        <v>63.43</v>
      </c>
      <c r="G66" s="20">
        <v>55.53</v>
      </c>
      <c r="H66" s="20">
        <v>0</v>
      </c>
      <c r="I66" s="20">
        <v>162</v>
      </c>
      <c r="J66" s="20">
        <v>211.248</v>
      </c>
      <c r="K66" s="20">
        <v>66.636</v>
      </c>
      <c r="L66" s="31">
        <v>194.4</v>
      </c>
      <c r="M66" s="20">
        <v>-68.46</v>
      </c>
      <c r="N66" s="20">
        <v>2</v>
      </c>
      <c r="O66" s="20">
        <v>1</v>
      </c>
      <c r="P66" s="20">
        <v>0</v>
      </c>
      <c r="Q66" s="20">
        <v>0</v>
      </c>
      <c r="R66" s="20">
        <v>12</v>
      </c>
      <c r="S66" s="20">
        <v>-12</v>
      </c>
      <c r="T66" s="20">
        <v>14</v>
      </c>
      <c r="U66" s="36">
        <v>0</v>
      </c>
      <c r="V66" s="20">
        <v>14</v>
      </c>
      <c r="W66" s="20">
        <v>-12</v>
      </c>
      <c r="X66" s="22" t="s">
        <v>46</v>
      </c>
      <c r="Y66" s="9"/>
      <c r="Z66" s="9"/>
      <c r="AA66" s="39"/>
      <c r="AB66" s="9"/>
    </row>
    <row r="67" s="1" customFormat="1" ht="52" customHeight="1" spans="1:28">
      <c r="A67" s="20">
        <f>COUNT($A$2:A66)+1</f>
        <v>59</v>
      </c>
      <c r="B67" s="21" t="s">
        <v>35</v>
      </c>
      <c r="C67" s="21" t="s">
        <v>81</v>
      </c>
      <c r="D67" s="22" t="s">
        <v>100</v>
      </c>
      <c r="E67" s="20">
        <v>0</v>
      </c>
      <c r="F67" s="20">
        <v>0</v>
      </c>
      <c r="G67" s="20">
        <v>390.81</v>
      </c>
      <c r="H67" s="20">
        <v>92.65</v>
      </c>
      <c r="I67" s="20">
        <v>879</v>
      </c>
      <c r="J67" s="20">
        <v>0</v>
      </c>
      <c r="K67" s="20">
        <v>468.972</v>
      </c>
      <c r="L67" s="31">
        <v>1054.8</v>
      </c>
      <c r="M67" s="20"/>
      <c r="N67" s="20">
        <v>1</v>
      </c>
      <c r="O67" s="20">
        <v>1</v>
      </c>
      <c r="P67" s="20">
        <v>607.947</v>
      </c>
      <c r="Q67" s="20">
        <v>73</v>
      </c>
      <c r="R67" s="20">
        <v>49</v>
      </c>
      <c r="S67" s="20">
        <v>24</v>
      </c>
      <c r="T67" s="20">
        <v>10</v>
      </c>
      <c r="U67" s="36">
        <v>91</v>
      </c>
      <c r="V67" s="20">
        <v>101</v>
      </c>
      <c r="W67" s="20">
        <v>115</v>
      </c>
      <c r="X67" s="20"/>
      <c r="Y67" s="9"/>
      <c r="Z67" s="9"/>
      <c r="AA67" s="39"/>
      <c r="AB67" s="9"/>
    </row>
    <row r="68" s="1" customFormat="1" ht="52" customHeight="1" spans="1:28">
      <c r="A68" s="20">
        <f>COUNT($A$2:A67)+1</f>
        <v>60</v>
      </c>
      <c r="B68" s="21" t="s">
        <v>35</v>
      </c>
      <c r="C68" s="21" t="s">
        <v>81</v>
      </c>
      <c r="D68" s="22" t="s">
        <v>101</v>
      </c>
      <c r="E68" s="20"/>
      <c r="F68" s="20"/>
      <c r="G68" s="20"/>
      <c r="H68" s="20"/>
      <c r="I68" s="20">
        <v>300</v>
      </c>
      <c r="J68" s="20">
        <v>0</v>
      </c>
      <c r="K68" s="20"/>
      <c r="L68" s="31">
        <v>360</v>
      </c>
      <c r="M68" s="20"/>
      <c r="N68" s="32"/>
      <c r="O68" s="20">
        <v>1</v>
      </c>
      <c r="P68" s="20"/>
      <c r="Q68" s="20">
        <v>0</v>
      </c>
      <c r="R68" s="20"/>
      <c r="S68" s="20">
        <v>0</v>
      </c>
      <c r="T68" s="20">
        <v>0</v>
      </c>
      <c r="U68" s="36">
        <v>0</v>
      </c>
      <c r="V68" s="20">
        <v>0</v>
      </c>
      <c r="W68" s="20">
        <v>0</v>
      </c>
      <c r="X68" s="20" t="s">
        <v>102</v>
      </c>
      <c r="Y68" s="9"/>
      <c r="Z68" s="9"/>
      <c r="AA68" s="39"/>
      <c r="AB68" s="9"/>
    </row>
    <row r="69" s="1" customFormat="1" ht="52" customHeight="1" spans="1:28">
      <c r="A69" s="20">
        <f>COUNT($A$2:A68)+1</f>
        <v>61</v>
      </c>
      <c r="B69" s="21" t="s">
        <v>35</v>
      </c>
      <c r="C69" s="21" t="s">
        <v>81</v>
      </c>
      <c r="D69" s="22" t="s">
        <v>103</v>
      </c>
      <c r="E69" s="20"/>
      <c r="F69" s="20"/>
      <c r="G69" s="20"/>
      <c r="H69" s="20"/>
      <c r="I69" s="20">
        <v>350</v>
      </c>
      <c r="J69" s="20">
        <v>0</v>
      </c>
      <c r="K69" s="20"/>
      <c r="L69" s="31">
        <v>420</v>
      </c>
      <c r="M69" s="20"/>
      <c r="N69" s="32"/>
      <c r="O69" s="20">
        <v>1</v>
      </c>
      <c r="P69" s="20"/>
      <c r="Q69" s="20">
        <v>0</v>
      </c>
      <c r="R69" s="20"/>
      <c r="S69" s="20">
        <v>0</v>
      </c>
      <c r="T69" s="20">
        <v>4</v>
      </c>
      <c r="U69" s="36">
        <v>0</v>
      </c>
      <c r="V69" s="20">
        <v>4</v>
      </c>
      <c r="W69" s="20">
        <v>0</v>
      </c>
      <c r="X69" s="20" t="s">
        <v>102</v>
      </c>
      <c r="Y69" s="9"/>
      <c r="Z69" s="9"/>
      <c r="AA69" s="39"/>
      <c r="AB69" s="9"/>
    </row>
    <row r="70" s="1" customFormat="1" ht="52" customHeight="1" spans="1:28">
      <c r="A70" s="20">
        <f>COUNT($A$2:A69)+1</f>
        <v>62</v>
      </c>
      <c r="B70" s="21" t="s">
        <v>35</v>
      </c>
      <c r="C70" s="21" t="s">
        <v>104</v>
      </c>
      <c r="D70" s="23" t="s">
        <v>105</v>
      </c>
      <c r="E70" s="20">
        <v>3561.51</v>
      </c>
      <c r="F70" s="20">
        <v>970.74</v>
      </c>
      <c r="G70" s="20">
        <v>4022.51</v>
      </c>
      <c r="H70" s="20">
        <v>1444.7</v>
      </c>
      <c r="I70" s="20">
        <v>3100</v>
      </c>
      <c r="J70" s="20">
        <v>4273.812</v>
      </c>
      <c r="K70" s="20">
        <v>4827.012</v>
      </c>
      <c r="L70" s="31">
        <v>3720</v>
      </c>
      <c r="M70" s="20">
        <v>12.94</v>
      </c>
      <c r="N70" s="20">
        <v>1.75</v>
      </c>
      <c r="O70" s="20">
        <v>1</v>
      </c>
      <c r="P70" s="20">
        <v>5952.852</v>
      </c>
      <c r="Q70" s="20">
        <v>714</v>
      </c>
      <c r="R70" s="38">
        <v>224</v>
      </c>
      <c r="S70" s="20">
        <v>490</v>
      </c>
      <c r="T70" s="20">
        <v>278</v>
      </c>
      <c r="U70" s="36">
        <v>321</v>
      </c>
      <c r="V70" s="20">
        <v>599</v>
      </c>
      <c r="W70" s="20">
        <v>811</v>
      </c>
      <c r="X70" s="20"/>
      <c r="Y70" s="9"/>
      <c r="Z70" s="9"/>
      <c r="AA70" s="39"/>
      <c r="AB70" s="9"/>
    </row>
    <row r="71" s="1" customFormat="1" ht="52" customHeight="1" spans="1:28">
      <c r="A71" s="20">
        <f>COUNT($A$2:A70)+1</f>
        <v>63</v>
      </c>
      <c r="B71" s="21" t="s">
        <v>35</v>
      </c>
      <c r="C71" s="21" t="s">
        <v>104</v>
      </c>
      <c r="D71" s="22" t="s">
        <v>106</v>
      </c>
      <c r="E71" s="20">
        <v>1155.11</v>
      </c>
      <c r="F71" s="20">
        <v>371.85</v>
      </c>
      <c r="G71" s="20">
        <v>1156.37</v>
      </c>
      <c r="H71" s="20">
        <v>394.21</v>
      </c>
      <c r="I71" s="20">
        <v>1560</v>
      </c>
      <c r="J71" s="20">
        <v>1386.132</v>
      </c>
      <c r="K71" s="20">
        <v>1387.644</v>
      </c>
      <c r="L71" s="31">
        <v>1872</v>
      </c>
      <c r="M71" s="20">
        <v>0.11</v>
      </c>
      <c r="N71" s="20">
        <v>1.25</v>
      </c>
      <c r="O71" s="20">
        <v>1</v>
      </c>
      <c r="P71" s="20">
        <v>1421.562</v>
      </c>
      <c r="Q71" s="20">
        <v>170</v>
      </c>
      <c r="R71" s="20">
        <v>113</v>
      </c>
      <c r="S71" s="20">
        <v>57</v>
      </c>
      <c r="T71" s="20">
        <v>107</v>
      </c>
      <c r="U71" s="36">
        <v>161</v>
      </c>
      <c r="V71" s="20">
        <v>268</v>
      </c>
      <c r="W71" s="20">
        <v>218</v>
      </c>
      <c r="X71" s="20"/>
      <c r="Y71" s="9"/>
      <c r="Z71" s="9"/>
      <c r="AA71" s="39"/>
      <c r="AB71" s="9"/>
    </row>
    <row r="72" s="1" customFormat="1" ht="52" customHeight="1" spans="1:28">
      <c r="A72" s="20">
        <f>COUNT($A$2:A71)+1</f>
        <v>64</v>
      </c>
      <c r="B72" s="21" t="s">
        <v>35</v>
      </c>
      <c r="C72" s="21" t="s">
        <v>104</v>
      </c>
      <c r="D72" s="23" t="s">
        <v>107</v>
      </c>
      <c r="E72" s="20">
        <v>1994.82</v>
      </c>
      <c r="F72" s="20">
        <v>631.89</v>
      </c>
      <c r="G72" s="20">
        <v>1812.82</v>
      </c>
      <c r="H72" s="20">
        <v>691.62</v>
      </c>
      <c r="I72" s="20">
        <v>2850</v>
      </c>
      <c r="J72" s="20">
        <v>2393.784</v>
      </c>
      <c r="K72" s="20">
        <v>2175.384</v>
      </c>
      <c r="L72" s="31">
        <v>3420</v>
      </c>
      <c r="M72" s="20">
        <v>-9.12</v>
      </c>
      <c r="N72" s="20">
        <v>1.5</v>
      </c>
      <c r="O72" s="20">
        <v>1</v>
      </c>
      <c r="P72" s="20">
        <v>2155.779</v>
      </c>
      <c r="Q72" s="20">
        <v>258</v>
      </c>
      <c r="R72" s="38">
        <v>150</v>
      </c>
      <c r="S72" s="20">
        <v>108</v>
      </c>
      <c r="T72" s="20">
        <v>255</v>
      </c>
      <c r="U72" s="36">
        <v>295</v>
      </c>
      <c r="V72" s="20">
        <v>550</v>
      </c>
      <c r="W72" s="20">
        <v>403</v>
      </c>
      <c r="X72" s="20"/>
      <c r="Y72" s="9"/>
      <c r="Z72" s="9"/>
      <c r="AA72" s="39"/>
      <c r="AB72" s="9"/>
    </row>
    <row r="73" s="1" customFormat="1" ht="52" customHeight="1" spans="1:28">
      <c r="A73" s="20">
        <f>COUNT($A$2:A72)+1</f>
        <v>65</v>
      </c>
      <c r="B73" s="21" t="s">
        <v>35</v>
      </c>
      <c r="C73" s="21" t="s">
        <v>104</v>
      </c>
      <c r="D73" s="23" t="s">
        <v>108</v>
      </c>
      <c r="E73" s="20">
        <v>1097.23</v>
      </c>
      <c r="F73" s="20">
        <v>342.86</v>
      </c>
      <c r="G73" s="20">
        <v>621.69</v>
      </c>
      <c r="H73" s="20">
        <v>182.38</v>
      </c>
      <c r="I73" s="20">
        <v>660</v>
      </c>
      <c r="J73" s="20">
        <v>1316.676</v>
      </c>
      <c r="K73" s="20">
        <v>746.028</v>
      </c>
      <c r="L73" s="31">
        <v>792</v>
      </c>
      <c r="M73" s="20">
        <v>-43.34</v>
      </c>
      <c r="N73" s="20">
        <v>2</v>
      </c>
      <c r="O73" s="20">
        <v>1</v>
      </c>
      <c r="P73" s="20">
        <v>0</v>
      </c>
      <c r="Q73" s="20">
        <v>0</v>
      </c>
      <c r="R73" s="38">
        <v>73</v>
      </c>
      <c r="S73" s="20">
        <v>-73</v>
      </c>
      <c r="T73" s="20">
        <v>59</v>
      </c>
      <c r="U73" s="36">
        <v>0</v>
      </c>
      <c r="V73" s="20">
        <v>59</v>
      </c>
      <c r="W73" s="20">
        <v>-73</v>
      </c>
      <c r="X73" s="22" t="s">
        <v>46</v>
      </c>
      <c r="Y73" s="9"/>
      <c r="Z73" s="9"/>
      <c r="AA73" s="39"/>
      <c r="AB73" s="9"/>
    </row>
    <row r="74" s="1" customFormat="1" ht="52" customHeight="1" spans="1:28">
      <c r="A74" s="20">
        <f>COUNT($A$2:A73)+1</f>
        <v>66</v>
      </c>
      <c r="B74" s="21" t="s">
        <v>35</v>
      </c>
      <c r="C74" s="21" t="s">
        <v>104</v>
      </c>
      <c r="D74" s="22" t="s">
        <v>109</v>
      </c>
      <c r="E74" s="20">
        <v>153.24</v>
      </c>
      <c r="F74" s="20">
        <v>63.24</v>
      </c>
      <c r="G74" s="20">
        <v>0</v>
      </c>
      <c r="H74" s="20">
        <v>0</v>
      </c>
      <c r="I74" s="20">
        <v>270</v>
      </c>
      <c r="J74" s="20">
        <v>183.888</v>
      </c>
      <c r="K74" s="20">
        <v>0</v>
      </c>
      <c r="L74" s="31">
        <v>324</v>
      </c>
      <c r="M74" s="20">
        <v>-100</v>
      </c>
      <c r="N74" s="20">
        <v>2</v>
      </c>
      <c r="O74" s="20">
        <v>1</v>
      </c>
      <c r="P74" s="20">
        <v>0</v>
      </c>
      <c r="Q74" s="20">
        <v>0</v>
      </c>
      <c r="R74" s="20">
        <v>24</v>
      </c>
      <c r="S74" s="20">
        <v>-24</v>
      </c>
      <c r="T74" s="20">
        <v>24</v>
      </c>
      <c r="U74" s="36">
        <v>0</v>
      </c>
      <c r="V74" s="20">
        <v>24</v>
      </c>
      <c r="W74" s="20">
        <v>-24</v>
      </c>
      <c r="X74" s="22" t="s">
        <v>46</v>
      </c>
      <c r="Y74" s="9"/>
      <c r="Z74" s="9"/>
      <c r="AA74" s="39"/>
      <c r="AB74" s="9"/>
    </row>
    <row r="75" s="1" customFormat="1" ht="52" customHeight="1" spans="1:28">
      <c r="A75" s="20">
        <f>COUNT($A$2:A74)+1</f>
        <v>67</v>
      </c>
      <c r="B75" s="21" t="s">
        <v>35</v>
      </c>
      <c r="C75" s="21" t="s">
        <v>110</v>
      </c>
      <c r="D75" s="22" t="s">
        <v>111</v>
      </c>
      <c r="E75" s="20">
        <v>69.28</v>
      </c>
      <c r="F75" s="20">
        <v>9.45</v>
      </c>
      <c r="G75" s="20">
        <v>417.06</v>
      </c>
      <c r="H75" s="20">
        <v>127.88</v>
      </c>
      <c r="I75" s="20">
        <v>410</v>
      </c>
      <c r="J75" s="20">
        <v>83.136</v>
      </c>
      <c r="K75" s="20">
        <v>500.472</v>
      </c>
      <c r="L75" s="31">
        <v>492</v>
      </c>
      <c r="M75" s="20">
        <v>501.99</v>
      </c>
      <c r="N75" s="20">
        <v>2</v>
      </c>
      <c r="O75" s="20">
        <v>1</v>
      </c>
      <c r="P75" s="20">
        <v>1095.453</v>
      </c>
      <c r="Q75" s="20">
        <v>131</v>
      </c>
      <c r="R75" s="20">
        <v>26</v>
      </c>
      <c r="S75" s="20">
        <v>105</v>
      </c>
      <c r="T75" s="20">
        <v>36</v>
      </c>
      <c r="U75" s="36">
        <v>42</v>
      </c>
      <c r="V75" s="20">
        <v>78</v>
      </c>
      <c r="W75" s="20">
        <v>147</v>
      </c>
      <c r="X75" s="20"/>
      <c r="Y75" s="9"/>
      <c r="Z75" s="9"/>
      <c r="AA75" s="39"/>
      <c r="AB75" s="9"/>
    </row>
    <row r="76" s="1" customFormat="1" ht="52" customHeight="1" spans="1:28">
      <c r="A76" s="20">
        <f>COUNT($A$2:A75)+1</f>
        <v>68</v>
      </c>
      <c r="B76" s="21" t="s">
        <v>35</v>
      </c>
      <c r="C76" s="21" t="s">
        <v>110</v>
      </c>
      <c r="D76" s="22" t="s">
        <v>112</v>
      </c>
      <c r="E76" s="20">
        <v>221.06</v>
      </c>
      <c r="F76" s="20">
        <v>81.83</v>
      </c>
      <c r="G76" s="20">
        <v>113.01</v>
      </c>
      <c r="H76" s="20">
        <v>0</v>
      </c>
      <c r="I76" s="20">
        <v>324</v>
      </c>
      <c r="J76" s="20">
        <v>265.272</v>
      </c>
      <c r="K76" s="20">
        <v>135.612</v>
      </c>
      <c r="L76" s="31">
        <v>388.8</v>
      </c>
      <c r="M76" s="20">
        <v>-48.88</v>
      </c>
      <c r="N76" s="20">
        <v>2</v>
      </c>
      <c r="O76" s="20">
        <v>1</v>
      </c>
      <c r="P76" s="20">
        <v>0</v>
      </c>
      <c r="Q76" s="20">
        <v>0</v>
      </c>
      <c r="R76" s="20">
        <v>18</v>
      </c>
      <c r="S76" s="20">
        <v>-18</v>
      </c>
      <c r="T76" s="20">
        <v>19</v>
      </c>
      <c r="U76" s="36">
        <v>0</v>
      </c>
      <c r="V76" s="20">
        <v>19</v>
      </c>
      <c r="W76" s="20">
        <v>-18</v>
      </c>
      <c r="X76" s="22" t="s">
        <v>46</v>
      </c>
      <c r="Y76" s="9"/>
      <c r="Z76" s="9"/>
      <c r="AA76" s="39"/>
      <c r="AB76" s="9"/>
    </row>
    <row r="77" s="1" customFormat="1" ht="52" customHeight="1" spans="1:28">
      <c r="A77" s="20">
        <f>COUNT($A$2:A76)+1</f>
        <v>69</v>
      </c>
      <c r="B77" s="21" t="s">
        <v>35</v>
      </c>
      <c r="C77" s="21" t="s">
        <v>110</v>
      </c>
      <c r="D77" s="22" t="s">
        <v>113</v>
      </c>
      <c r="E77" s="20">
        <v>0</v>
      </c>
      <c r="F77" s="20">
        <v>0</v>
      </c>
      <c r="G77" s="20">
        <v>0</v>
      </c>
      <c r="H77" s="20">
        <v>0</v>
      </c>
      <c r="I77" s="20">
        <v>355</v>
      </c>
      <c r="J77" s="20">
        <v>0</v>
      </c>
      <c r="K77" s="20">
        <v>0</v>
      </c>
      <c r="L77" s="31">
        <v>426</v>
      </c>
      <c r="M77" s="20"/>
      <c r="N77" s="20"/>
      <c r="O77" s="20">
        <v>1</v>
      </c>
      <c r="P77" s="20">
        <v>0</v>
      </c>
      <c r="Q77" s="20">
        <v>0</v>
      </c>
      <c r="R77" s="20">
        <v>11</v>
      </c>
      <c r="S77" s="20">
        <v>-11</v>
      </c>
      <c r="T77" s="20">
        <v>13</v>
      </c>
      <c r="U77" s="36">
        <v>0</v>
      </c>
      <c r="V77" s="20">
        <v>13</v>
      </c>
      <c r="W77" s="20">
        <v>-11</v>
      </c>
      <c r="X77" s="23" t="s">
        <v>56</v>
      </c>
      <c r="Y77" s="9"/>
      <c r="Z77" s="9"/>
      <c r="AA77" s="39"/>
      <c r="AB77" s="9"/>
    </row>
    <row r="78" s="1" customFormat="1" ht="52" customHeight="1" spans="1:28">
      <c r="A78" s="20">
        <f>COUNT($A$2:A77)+1</f>
        <v>70</v>
      </c>
      <c r="B78" s="21" t="s">
        <v>35</v>
      </c>
      <c r="C78" s="21" t="s">
        <v>110</v>
      </c>
      <c r="D78" s="22" t="s">
        <v>114</v>
      </c>
      <c r="E78" s="20">
        <v>0</v>
      </c>
      <c r="F78" s="20">
        <v>0</v>
      </c>
      <c r="G78" s="20">
        <v>0</v>
      </c>
      <c r="H78" s="20">
        <v>0</v>
      </c>
      <c r="I78" s="20">
        <v>400</v>
      </c>
      <c r="J78" s="20">
        <v>0</v>
      </c>
      <c r="K78" s="20">
        <v>0</v>
      </c>
      <c r="L78" s="31">
        <v>480</v>
      </c>
      <c r="M78" s="20"/>
      <c r="N78" s="20"/>
      <c r="O78" s="20">
        <v>1</v>
      </c>
      <c r="P78" s="20">
        <v>0</v>
      </c>
      <c r="Q78" s="20">
        <v>0</v>
      </c>
      <c r="R78" s="20">
        <v>22</v>
      </c>
      <c r="S78" s="20">
        <v>-22</v>
      </c>
      <c r="T78" s="20">
        <v>4</v>
      </c>
      <c r="U78" s="36">
        <v>0</v>
      </c>
      <c r="V78" s="20">
        <v>4</v>
      </c>
      <c r="W78" s="20">
        <v>-22</v>
      </c>
      <c r="X78" s="23" t="s">
        <v>56</v>
      </c>
      <c r="Y78" s="9"/>
      <c r="Z78" s="9"/>
      <c r="AA78" s="39"/>
      <c r="AB78" s="9"/>
    </row>
    <row r="79" s="1" customFormat="1" ht="52" customHeight="1" spans="1:28">
      <c r="A79" s="20">
        <f>COUNT($A$2:A78)+1</f>
        <v>71</v>
      </c>
      <c r="B79" s="21" t="s">
        <v>35</v>
      </c>
      <c r="C79" s="21" t="s">
        <v>110</v>
      </c>
      <c r="D79" s="22" t="s">
        <v>115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31">
        <v>0</v>
      </c>
      <c r="M79" s="20"/>
      <c r="N79" s="20"/>
      <c r="O79" s="20">
        <v>1</v>
      </c>
      <c r="P79" s="20">
        <v>0</v>
      </c>
      <c r="Q79" s="20">
        <v>0</v>
      </c>
      <c r="R79" s="20">
        <v>13</v>
      </c>
      <c r="S79" s="20">
        <v>-13</v>
      </c>
      <c r="T79" s="20">
        <v>0</v>
      </c>
      <c r="U79" s="36">
        <v>0</v>
      </c>
      <c r="V79" s="20">
        <v>0</v>
      </c>
      <c r="W79" s="20">
        <v>-13</v>
      </c>
      <c r="X79" s="23" t="s">
        <v>56</v>
      </c>
      <c r="Y79" s="9"/>
      <c r="Z79" s="9"/>
      <c r="AA79" s="39"/>
      <c r="AB79" s="9"/>
    </row>
    <row r="80" s="1" customFormat="1" ht="52" customHeight="1" spans="1:28">
      <c r="A80" s="20">
        <f>COUNT($A$2:A79)+1</f>
        <v>72</v>
      </c>
      <c r="B80" s="21" t="s">
        <v>35</v>
      </c>
      <c r="C80" s="21" t="s">
        <v>110</v>
      </c>
      <c r="D80" s="22" t="s">
        <v>116</v>
      </c>
      <c r="E80" s="20">
        <v>0</v>
      </c>
      <c r="F80" s="20">
        <v>0</v>
      </c>
      <c r="G80" s="20">
        <v>0</v>
      </c>
      <c r="H80" s="20">
        <v>0</v>
      </c>
      <c r="I80" s="20">
        <v>360</v>
      </c>
      <c r="J80" s="20">
        <v>0</v>
      </c>
      <c r="K80" s="20">
        <v>0</v>
      </c>
      <c r="L80" s="31">
        <v>432</v>
      </c>
      <c r="M80" s="20"/>
      <c r="N80" s="20"/>
      <c r="O80" s="20">
        <v>1</v>
      </c>
      <c r="P80" s="20">
        <v>0</v>
      </c>
      <c r="Q80" s="20">
        <v>0</v>
      </c>
      <c r="R80" s="20">
        <v>14</v>
      </c>
      <c r="S80" s="20">
        <v>-14</v>
      </c>
      <c r="T80" s="20">
        <v>13</v>
      </c>
      <c r="U80" s="36">
        <v>0</v>
      </c>
      <c r="V80" s="20">
        <v>13</v>
      </c>
      <c r="W80" s="20">
        <v>-14</v>
      </c>
      <c r="X80" s="23" t="s">
        <v>56</v>
      </c>
      <c r="Y80" s="9"/>
      <c r="Z80" s="9"/>
      <c r="AA80" s="39"/>
      <c r="AB80" s="9"/>
    </row>
    <row r="81" s="1" customFormat="1" ht="52" customHeight="1" spans="1:28">
      <c r="A81" s="20">
        <f>COUNT($A$2:A80)+1</f>
        <v>73</v>
      </c>
      <c r="B81" s="21" t="s">
        <v>35</v>
      </c>
      <c r="C81" s="21" t="s">
        <v>110</v>
      </c>
      <c r="D81" s="22" t="s">
        <v>117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31">
        <v>0</v>
      </c>
      <c r="M81" s="20"/>
      <c r="N81" s="20"/>
      <c r="O81" s="20">
        <v>1</v>
      </c>
      <c r="P81" s="20">
        <v>0</v>
      </c>
      <c r="Q81" s="20">
        <v>0</v>
      </c>
      <c r="R81" s="20">
        <v>5</v>
      </c>
      <c r="S81" s="20">
        <v>-5</v>
      </c>
      <c r="T81" s="20">
        <v>0</v>
      </c>
      <c r="U81" s="36">
        <v>0</v>
      </c>
      <c r="V81" s="20">
        <v>0</v>
      </c>
      <c r="W81" s="20">
        <v>-5</v>
      </c>
      <c r="X81" s="23" t="s">
        <v>56</v>
      </c>
      <c r="Y81" s="9"/>
      <c r="Z81" s="9"/>
      <c r="AA81" s="39"/>
      <c r="AB81" s="9"/>
    </row>
    <row r="82" s="1" customFormat="1" ht="52" customHeight="1" spans="1:28">
      <c r="A82" s="20">
        <f>COUNT($A$2:A81)+1</f>
        <v>74</v>
      </c>
      <c r="B82" s="21" t="s">
        <v>35</v>
      </c>
      <c r="C82" s="21" t="s">
        <v>110</v>
      </c>
      <c r="D82" s="22" t="s">
        <v>118</v>
      </c>
      <c r="E82" s="20">
        <v>0</v>
      </c>
      <c r="F82" s="20">
        <v>0</v>
      </c>
      <c r="G82" s="20">
        <v>0</v>
      </c>
      <c r="H82" s="20">
        <v>0</v>
      </c>
      <c r="I82" s="20">
        <v>110</v>
      </c>
      <c r="J82" s="20">
        <v>0</v>
      </c>
      <c r="K82" s="20">
        <v>0</v>
      </c>
      <c r="L82" s="31">
        <v>132</v>
      </c>
      <c r="M82" s="20"/>
      <c r="N82" s="20"/>
      <c r="O82" s="20">
        <v>1</v>
      </c>
      <c r="P82" s="20">
        <v>0</v>
      </c>
      <c r="Q82" s="20">
        <v>0</v>
      </c>
      <c r="R82" s="20">
        <v>8</v>
      </c>
      <c r="S82" s="20">
        <v>-8</v>
      </c>
      <c r="T82" s="20">
        <v>13</v>
      </c>
      <c r="U82" s="36">
        <v>0</v>
      </c>
      <c r="V82" s="20">
        <v>13</v>
      </c>
      <c r="W82" s="20">
        <v>-8</v>
      </c>
      <c r="X82" s="23" t="s">
        <v>56</v>
      </c>
      <c r="Y82" s="9"/>
      <c r="Z82" s="9"/>
      <c r="AA82" s="39"/>
      <c r="AB82" s="9"/>
    </row>
    <row r="83" s="1" customFormat="1" ht="26" customHeight="1" spans="1:28">
      <c r="A83" s="18"/>
      <c r="B83" s="19"/>
      <c r="C83" s="19"/>
      <c r="D83" s="17" t="s">
        <v>119</v>
      </c>
      <c r="E83" s="18">
        <f t="shared" ref="E83:L83" si="4">SUM(E84:E175)</f>
        <v>30072.83</v>
      </c>
      <c r="F83" s="18">
        <f t="shared" si="4"/>
        <v>10052.62</v>
      </c>
      <c r="G83" s="18">
        <f t="shared" si="4"/>
        <v>36477.75</v>
      </c>
      <c r="H83" s="18">
        <f t="shared" si="4"/>
        <v>12013.8</v>
      </c>
      <c r="I83" s="18">
        <f t="shared" si="4"/>
        <v>62423.82</v>
      </c>
      <c r="J83" s="18">
        <f t="shared" si="4"/>
        <v>36087.396</v>
      </c>
      <c r="K83" s="18">
        <f t="shared" si="4"/>
        <v>43773.3</v>
      </c>
      <c r="L83" s="18">
        <f t="shared" si="4"/>
        <v>74596.584</v>
      </c>
      <c r="M83" s="18"/>
      <c r="N83" s="18"/>
      <c r="O83" s="18"/>
      <c r="P83" s="18">
        <f t="shared" ref="P83:W83" si="5">SUM(P84:P175)</f>
        <v>53973.264</v>
      </c>
      <c r="Q83" s="18">
        <f t="shared" si="5"/>
        <v>6470</v>
      </c>
      <c r="R83" s="18">
        <f t="shared" si="5"/>
        <v>3796</v>
      </c>
      <c r="S83" s="18">
        <f t="shared" si="5"/>
        <v>2674</v>
      </c>
      <c r="T83" s="18">
        <f t="shared" si="5"/>
        <v>5405</v>
      </c>
      <c r="U83" s="35">
        <f t="shared" si="5"/>
        <v>4994</v>
      </c>
      <c r="V83" s="18">
        <f t="shared" si="5"/>
        <v>10399</v>
      </c>
      <c r="W83" s="18">
        <f t="shared" si="5"/>
        <v>7668</v>
      </c>
      <c r="X83" s="18"/>
      <c r="Y83" s="9"/>
      <c r="Z83" s="9"/>
      <c r="AA83" s="39"/>
      <c r="AB83" s="9"/>
    </row>
    <row r="84" s="1" customFormat="1" ht="52" customHeight="1" spans="1:28">
      <c r="A84" s="20">
        <f>COUNT($A$2:A83)+1</f>
        <v>75</v>
      </c>
      <c r="B84" s="21" t="s">
        <v>120</v>
      </c>
      <c r="C84" s="21" t="s">
        <v>121</v>
      </c>
      <c r="D84" s="22" t="s">
        <v>122</v>
      </c>
      <c r="E84" s="20">
        <v>894.78</v>
      </c>
      <c r="F84" s="20">
        <v>298.26</v>
      </c>
      <c r="G84" s="20">
        <v>1088.7</v>
      </c>
      <c r="H84" s="20">
        <v>388.79</v>
      </c>
      <c r="I84" s="20">
        <v>1275</v>
      </c>
      <c r="J84" s="20">
        <v>1073.736</v>
      </c>
      <c r="K84" s="20">
        <v>1306.44</v>
      </c>
      <c r="L84" s="31">
        <v>1530</v>
      </c>
      <c r="M84" s="20">
        <v>21.67</v>
      </c>
      <c r="N84" s="20">
        <v>2</v>
      </c>
      <c r="O84" s="20">
        <v>1</v>
      </c>
      <c r="P84" s="20">
        <v>1674.939</v>
      </c>
      <c r="Q84" s="20">
        <v>201</v>
      </c>
      <c r="R84" s="20">
        <v>80</v>
      </c>
      <c r="S84" s="20">
        <v>121</v>
      </c>
      <c r="T84" s="20">
        <v>114</v>
      </c>
      <c r="U84" s="36">
        <v>132</v>
      </c>
      <c r="V84" s="20">
        <v>246</v>
      </c>
      <c r="W84" s="20">
        <v>253</v>
      </c>
      <c r="X84" s="20"/>
      <c r="Y84" s="9"/>
      <c r="Z84" s="9"/>
      <c r="AA84" s="39"/>
      <c r="AB84" s="9"/>
    </row>
    <row r="85" s="1" customFormat="1" ht="52" customHeight="1" spans="1:28">
      <c r="A85" s="20">
        <f>COUNT($A$2:A84)+1</f>
        <v>76</v>
      </c>
      <c r="B85" s="21" t="s">
        <v>120</v>
      </c>
      <c r="C85" s="21" t="s">
        <v>121</v>
      </c>
      <c r="D85" s="22" t="s">
        <v>123</v>
      </c>
      <c r="E85" s="20">
        <v>2605.37</v>
      </c>
      <c r="F85" s="20">
        <v>512.32</v>
      </c>
      <c r="G85" s="20">
        <v>2960.88</v>
      </c>
      <c r="H85" s="20">
        <v>1128.38</v>
      </c>
      <c r="I85" s="20">
        <v>3000</v>
      </c>
      <c r="J85" s="20">
        <v>3126.444</v>
      </c>
      <c r="K85" s="20">
        <v>3553.056</v>
      </c>
      <c r="L85" s="31">
        <v>3600</v>
      </c>
      <c r="M85" s="20">
        <v>13.65</v>
      </c>
      <c r="N85" s="20">
        <v>1.75</v>
      </c>
      <c r="O85" s="20">
        <v>1</v>
      </c>
      <c r="P85" s="20">
        <v>4797.105</v>
      </c>
      <c r="Q85" s="20">
        <v>575</v>
      </c>
      <c r="R85" s="20">
        <v>190</v>
      </c>
      <c r="S85" s="20">
        <v>385</v>
      </c>
      <c r="T85" s="20">
        <v>300</v>
      </c>
      <c r="U85" s="36">
        <v>310</v>
      </c>
      <c r="V85" s="20">
        <v>610</v>
      </c>
      <c r="W85" s="20">
        <v>695</v>
      </c>
      <c r="X85" s="20"/>
      <c r="Y85" s="9"/>
      <c r="Z85" s="9"/>
      <c r="AA85" s="39"/>
      <c r="AB85" s="9"/>
    </row>
    <row r="86" s="1" customFormat="1" ht="52" customHeight="1" spans="1:28">
      <c r="A86" s="20">
        <f>COUNT($A$2:A85)+1</f>
        <v>77</v>
      </c>
      <c r="B86" s="21" t="s">
        <v>120</v>
      </c>
      <c r="C86" s="21" t="s">
        <v>121</v>
      </c>
      <c r="D86" s="22" t="s">
        <v>124</v>
      </c>
      <c r="E86" s="20">
        <v>500.56</v>
      </c>
      <c r="F86" s="20">
        <v>199.16</v>
      </c>
      <c r="G86" s="20">
        <v>312.19</v>
      </c>
      <c r="H86" s="20">
        <v>63.36</v>
      </c>
      <c r="I86" s="20">
        <v>1250</v>
      </c>
      <c r="J86" s="20">
        <v>600.672</v>
      </c>
      <c r="K86" s="20">
        <v>374.628</v>
      </c>
      <c r="L86" s="31">
        <v>1500</v>
      </c>
      <c r="M86" s="20">
        <v>-37.63</v>
      </c>
      <c r="N86" s="20">
        <v>2</v>
      </c>
      <c r="O86" s="20">
        <v>1</v>
      </c>
      <c r="P86" s="20">
        <v>0</v>
      </c>
      <c r="Q86" s="20">
        <v>0</v>
      </c>
      <c r="R86" s="20">
        <v>35</v>
      </c>
      <c r="S86" s="20">
        <v>-35</v>
      </c>
      <c r="T86" s="20">
        <v>112</v>
      </c>
      <c r="U86" s="36">
        <v>0</v>
      </c>
      <c r="V86" s="20">
        <v>112</v>
      </c>
      <c r="W86" s="20">
        <v>-35</v>
      </c>
      <c r="X86" s="22" t="s">
        <v>46</v>
      </c>
      <c r="Y86" s="9"/>
      <c r="Z86" s="9"/>
      <c r="AA86" s="39"/>
      <c r="AB86" s="9"/>
    </row>
    <row r="87" s="1" customFormat="1" ht="52" customHeight="1" spans="1:28">
      <c r="A87" s="20">
        <f>COUNT($A$2:A86)+1</f>
        <v>78</v>
      </c>
      <c r="B87" s="21" t="s">
        <v>120</v>
      </c>
      <c r="C87" s="21" t="s">
        <v>121</v>
      </c>
      <c r="D87" s="22" t="s">
        <v>125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31">
        <v>0</v>
      </c>
      <c r="M87" s="20"/>
      <c r="N87" s="20"/>
      <c r="O87" s="20">
        <v>1</v>
      </c>
      <c r="P87" s="20">
        <v>0</v>
      </c>
      <c r="Q87" s="20">
        <v>0</v>
      </c>
      <c r="R87" s="20">
        <v>5</v>
      </c>
      <c r="S87" s="20">
        <v>-5</v>
      </c>
      <c r="T87" s="20">
        <v>0</v>
      </c>
      <c r="U87" s="36">
        <v>0</v>
      </c>
      <c r="V87" s="20">
        <v>0</v>
      </c>
      <c r="W87" s="20">
        <v>-5</v>
      </c>
      <c r="X87" s="23" t="s">
        <v>56</v>
      </c>
      <c r="Y87" s="9"/>
      <c r="Z87" s="9"/>
      <c r="AA87" s="39"/>
      <c r="AB87" s="9"/>
    </row>
    <row r="88" s="1" customFormat="1" ht="52" customHeight="1" spans="1:28">
      <c r="A88" s="20">
        <f>COUNT($A$2:A87)+1</f>
        <v>79</v>
      </c>
      <c r="B88" s="21" t="s">
        <v>120</v>
      </c>
      <c r="C88" s="21" t="s">
        <v>121</v>
      </c>
      <c r="D88" s="22" t="s">
        <v>126</v>
      </c>
      <c r="E88" s="20">
        <v>653.87</v>
      </c>
      <c r="F88" s="20">
        <v>324.05</v>
      </c>
      <c r="G88" s="20">
        <v>279.16</v>
      </c>
      <c r="H88" s="20">
        <v>194.44</v>
      </c>
      <c r="I88" s="20">
        <v>600</v>
      </c>
      <c r="J88" s="20">
        <v>784.644</v>
      </c>
      <c r="K88" s="20">
        <v>334.992</v>
      </c>
      <c r="L88" s="31">
        <v>720</v>
      </c>
      <c r="M88" s="20">
        <v>-57.31</v>
      </c>
      <c r="N88" s="20">
        <v>2</v>
      </c>
      <c r="O88" s="20">
        <v>1</v>
      </c>
      <c r="P88" s="20">
        <v>0</v>
      </c>
      <c r="Q88" s="20">
        <v>0</v>
      </c>
      <c r="R88" s="20">
        <v>40</v>
      </c>
      <c r="S88" s="20">
        <v>-40</v>
      </c>
      <c r="T88" s="20">
        <v>53</v>
      </c>
      <c r="U88" s="36">
        <v>0</v>
      </c>
      <c r="V88" s="20">
        <v>53</v>
      </c>
      <c r="W88" s="20">
        <v>-40</v>
      </c>
      <c r="X88" s="22" t="s">
        <v>46</v>
      </c>
      <c r="Y88" s="9"/>
      <c r="Z88" s="9"/>
      <c r="AA88" s="39"/>
      <c r="AB88" s="9"/>
    </row>
    <row r="89" s="1" customFormat="1" ht="52" customHeight="1" spans="1:28">
      <c r="A89" s="20">
        <f>COUNT($A$2:A88)+1</f>
        <v>80</v>
      </c>
      <c r="B89" s="21" t="s">
        <v>120</v>
      </c>
      <c r="C89" s="21" t="s">
        <v>121</v>
      </c>
      <c r="D89" s="22" t="s">
        <v>127</v>
      </c>
      <c r="E89" s="20">
        <v>0</v>
      </c>
      <c r="F89" s="20">
        <v>0</v>
      </c>
      <c r="G89" s="20">
        <v>270.16</v>
      </c>
      <c r="H89" s="20">
        <v>107.5</v>
      </c>
      <c r="I89" s="20">
        <v>820.7</v>
      </c>
      <c r="J89" s="20">
        <v>0</v>
      </c>
      <c r="K89" s="20">
        <v>324.192</v>
      </c>
      <c r="L89" s="31">
        <v>984.84</v>
      </c>
      <c r="M89" s="20"/>
      <c r="N89" s="20">
        <v>1</v>
      </c>
      <c r="O89" s="20">
        <v>1</v>
      </c>
      <c r="P89" s="20">
        <v>485.442</v>
      </c>
      <c r="Q89" s="20">
        <v>58</v>
      </c>
      <c r="R89" s="20">
        <v>58</v>
      </c>
      <c r="S89" s="20">
        <v>0</v>
      </c>
      <c r="T89" s="20">
        <v>73</v>
      </c>
      <c r="U89" s="36">
        <v>85</v>
      </c>
      <c r="V89" s="20">
        <v>158</v>
      </c>
      <c r="W89" s="20">
        <v>85</v>
      </c>
      <c r="X89" s="20"/>
      <c r="Y89" s="9"/>
      <c r="Z89" s="9"/>
      <c r="AA89" s="39"/>
      <c r="AB89" s="9"/>
    </row>
    <row r="90" s="1" customFormat="1" ht="52" customHeight="1" spans="1:28">
      <c r="A90" s="20">
        <f>COUNT($A$2:A89)+1</f>
        <v>81</v>
      </c>
      <c r="B90" s="21" t="s">
        <v>120</v>
      </c>
      <c r="C90" s="21" t="s">
        <v>121</v>
      </c>
      <c r="D90" s="22" t="s">
        <v>128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31">
        <v>0</v>
      </c>
      <c r="M90" s="20"/>
      <c r="N90" s="20"/>
      <c r="O90" s="20">
        <v>1</v>
      </c>
      <c r="P90" s="20">
        <v>0</v>
      </c>
      <c r="Q90" s="20">
        <v>0</v>
      </c>
      <c r="R90" s="20">
        <v>31</v>
      </c>
      <c r="S90" s="20">
        <v>-31</v>
      </c>
      <c r="T90" s="20">
        <v>43</v>
      </c>
      <c r="U90" s="36">
        <v>0</v>
      </c>
      <c r="V90" s="20">
        <v>43</v>
      </c>
      <c r="W90" s="20">
        <v>-31</v>
      </c>
      <c r="X90" s="23" t="s">
        <v>56</v>
      </c>
      <c r="Y90" s="9"/>
      <c r="Z90" s="9"/>
      <c r="AA90" s="39"/>
      <c r="AB90" s="9"/>
    </row>
    <row r="91" s="1" customFormat="1" ht="52" customHeight="1" spans="1:28">
      <c r="A91" s="20">
        <f>COUNT($A$2:A90)+1</f>
        <v>82</v>
      </c>
      <c r="B91" s="21" t="s">
        <v>120</v>
      </c>
      <c r="C91" s="21" t="s">
        <v>121</v>
      </c>
      <c r="D91" s="22" t="s">
        <v>129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31">
        <v>0</v>
      </c>
      <c r="M91" s="20">
        <v>0</v>
      </c>
      <c r="N91" s="20"/>
      <c r="O91" s="20">
        <v>1</v>
      </c>
      <c r="P91" s="20">
        <v>0</v>
      </c>
      <c r="Q91" s="20">
        <v>0</v>
      </c>
      <c r="R91" s="20">
        <v>44</v>
      </c>
      <c r="S91" s="20">
        <v>-44</v>
      </c>
      <c r="T91" s="20">
        <v>0</v>
      </c>
      <c r="U91" s="36">
        <v>0</v>
      </c>
      <c r="V91" s="20">
        <v>0</v>
      </c>
      <c r="W91" s="20">
        <v>-44</v>
      </c>
      <c r="X91" s="23" t="s">
        <v>56</v>
      </c>
      <c r="Y91" s="9"/>
      <c r="Z91" s="9"/>
      <c r="AA91" s="39"/>
      <c r="AB91" s="9"/>
    </row>
    <row r="92" s="1" customFormat="1" ht="52" customHeight="1" spans="1:28">
      <c r="A92" s="20">
        <f>COUNT($A$2:A91)+1</f>
        <v>83</v>
      </c>
      <c r="B92" s="21" t="s">
        <v>120</v>
      </c>
      <c r="C92" s="21" t="s">
        <v>121</v>
      </c>
      <c r="D92" s="22" t="s">
        <v>130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31">
        <v>0</v>
      </c>
      <c r="M92" s="20">
        <v>0</v>
      </c>
      <c r="N92" s="20"/>
      <c r="O92" s="20">
        <v>1</v>
      </c>
      <c r="P92" s="20">
        <v>0</v>
      </c>
      <c r="Q92" s="20">
        <v>0</v>
      </c>
      <c r="R92" s="20">
        <v>31</v>
      </c>
      <c r="S92" s="20">
        <v>-31</v>
      </c>
      <c r="T92" s="20">
        <v>0</v>
      </c>
      <c r="U92" s="36">
        <v>0</v>
      </c>
      <c r="V92" s="20">
        <v>0</v>
      </c>
      <c r="W92" s="20">
        <v>-31</v>
      </c>
      <c r="X92" s="23" t="s">
        <v>56</v>
      </c>
      <c r="Y92" s="9"/>
      <c r="Z92" s="9"/>
      <c r="AA92" s="39"/>
      <c r="AB92" s="9"/>
    </row>
    <row r="93" s="1" customFormat="1" ht="52" customHeight="1" spans="1:28">
      <c r="A93" s="20">
        <f>COUNT($A$2:A92)+1</f>
        <v>84</v>
      </c>
      <c r="B93" s="21" t="s">
        <v>120</v>
      </c>
      <c r="C93" s="21" t="s">
        <v>121</v>
      </c>
      <c r="D93" s="22" t="s">
        <v>131</v>
      </c>
      <c r="E93" s="20">
        <v>385</v>
      </c>
      <c r="F93" s="20">
        <v>127.41</v>
      </c>
      <c r="G93" s="20">
        <v>356.97</v>
      </c>
      <c r="H93" s="20">
        <v>49.05</v>
      </c>
      <c r="I93" s="20">
        <v>552.72</v>
      </c>
      <c r="J93" s="20">
        <v>462</v>
      </c>
      <c r="K93" s="20">
        <v>428.364</v>
      </c>
      <c r="L93" s="31">
        <v>663.264</v>
      </c>
      <c r="M93" s="20">
        <v>-7.28</v>
      </c>
      <c r="N93" s="20">
        <v>1.5</v>
      </c>
      <c r="O93" s="20">
        <v>1</v>
      </c>
      <c r="P93" s="20">
        <v>294.006</v>
      </c>
      <c r="Q93" s="20">
        <v>35</v>
      </c>
      <c r="R93" s="20">
        <v>88</v>
      </c>
      <c r="S93" s="20">
        <v>-53</v>
      </c>
      <c r="T93" s="20">
        <v>48</v>
      </c>
      <c r="U93" s="36">
        <v>57</v>
      </c>
      <c r="V93" s="20">
        <v>105</v>
      </c>
      <c r="W93" s="20">
        <v>4</v>
      </c>
      <c r="X93" s="20"/>
      <c r="Y93" s="9"/>
      <c r="Z93" s="9"/>
      <c r="AA93" s="39"/>
      <c r="AB93" s="9"/>
    </row>
    <row r="94" s="1" customFormat="1" ht="52" customHeight="1" spans="1:28">
      <c r="A94" s="20">
        <f>COUNT($A$2:A93)+1</f>
        <v>85</v>
      </c>
      <c r="B94" s="21" t="s">
        <v>120</v>
      </c>
      <c r="C94" s="21" t="s">
        <v>121</v>
      </c>
      <c r="D94" s="22" t="s">
        <v>132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31">
        <v>0</v>
      </c>
      <c r="M94" s="20">
        <v>0</v>
      </c>
      <c r="N94" s="20"/>
      <c r="O94" s="20">
        <v>1</v>
      </c>
      <c r="P94" s="20">
        <v>0</v>
      </c>
      <c r="Q94" s="20">
        <v>0</v>
      </c>
      <c r="R94" s="20">
        <v>27</v>
      </c>
      <c r="S94" s="20">
        <v>-27</v>
      </c>
      <c r="T94" s="20">
        <v>40</v>
      </c>
      <c r="U94" s="36">
        <v>0</v>
      </c>
      <c r="V94" s="20">
        <v>40</v>
      </c>
      <c r="W94" s="20">
        <v>-27</v>
      </c>
      <c r="X94" s="23" t="s">
        <v>56</v>
      </c>
      <c r="Y94" s="9"/>
      <c r="Z94" s="9"/>
      <c r="AA94" s="39"/>
      <c r="AB94" s="9"/>
    </row>
    <row r="95" s="1" customFormat="1" ht="52" customHeight="1" spans="1:28">
      <c r="A95" s="20">
        <f>COUNT($A$2:A94)+1</f>
        <v>86</v>
      </c>
      <c r="B95" s="21" t="s">
        <v>120</v>
      </c>
      <c r="C95" s="21" t="s">
        <v>121</v>
      </c>
      <c r="D95" s="22" t="s">
        <v>133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31">
        <v>0</v>
      </c>
      <c r="M95" s="20">
        <v>0</v>
      </c>
      <c r="N95" s="20"/>
      <c r="O95" s="20">
        <v>1</v>
      </c>
      <c r="P95" s="20">
        <v>0</v>
      </c>
      <c r="Q95" s="20">
        <v>0</v>
      </c>
      <c r="R95" s="20">
        <v>27</v>
      </c>
      <c r="S95" s="20">
        <v>-27</v>
      </c>
      <c r="T95" s="20">
        <v>0</v>
      </c>
      <c r="U95" s="36">
        <v>0</v>
      </c>
      <c r="V95" s="20">
        <v>0</v>
      </c>
      <c r="W95" s="20">
        <v>-27</v>
      </c>
      <c r="X95" s="23" t="s">
        <v>56</v>
      </c>
      <c r="Y95" s="9"/>
      <c r="Z95" s="9"/>
      <c r="AA95" s="39"/>
      <c r="AB95" s="9"/>
    </row>
    <row r="96" s="1" customFormat="1" ht="52" customHeight="1" spans="1:28">
      <c r="A96" s="20">
        <f>COUNT($A$2:A95)+1</f>
        <v>87</v>
      </c>
      <c r="B96" s="21" t="s">
        <v>120</v>
      </c>
      <c r="C96" s="21" t="s">
        <v>121</v>
      </c>
      <c r="D96" s="22" t="s">
        <v>134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31">
        <v>0</v>
      </c>
      <c r="M96" s="20">
        <v>0</v>
      </c>
      <c r="N96" s="20"/>
      <c r="O96" s="20">
        <v>1</v>
      </c>
      <c r="P96" s="20">
        <v>0</v>
      </c>
      <c r="Q96" s="20">
        <v>0</v>
      </c>
      <c r="R96" s="20">
        <v>27</v>
      </c>
      <c r="S96" s="20">
        <v>-27</v>
      </c>
      <c r="T96" s="20">
        <v>0</v>
      </c>
      <c r="U96" s="36">
        <v>0</v>
      </c>
      <c r="V96" s="20">
        <v>0</v>
      </c>
      <c r="W96" s="20">
        <v>-27</v>
      </c>
      <c r="X96" s="23" t="s">
        <v>56</v>
      </c>
      <c r="Y96" s="9"/>
      <c r="Z96" s="9"/>
      <c r="AA96" s="39"/>
      <c r="AB96" s="9"/>
    </row>
    <row r="97" s="1" customFormat="1" ht="52" customHeight="1" spans="1:28">
      <c r="A97" s="20">
        <f>COUNT($A$2:A96)+1</f>
        <v>88</v>
      </c>
      <c r="B97" s="21" t="s">
        <v>120</v>
      </c>
      <c r="C97" s="21" t="s">
        <v>121</v>
      </c>
      <c r="D97" s="22" t="s">
        <v>135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31">
        <v>0</v>
      </c>
      <c r="M97" s="20">
        <v>0</v>
      </c>
      <c r="N97" s="20"/>
      <c r="O97" s="20">
        <v>1</v>
      </c>
      <c r="P97" s="20">
        <v>0</v>
      </c>
      <c r="Q97" s="20">
        <v>0</v>
      </c>
      <c r="R97" s="20">
        <v>27</v>
      </c>
      <c r="S97" s="20">
        <v>-27</v>
      </c>
      <c r="T97" s="20">
        <v>0</v>
      </c>
      <c r="U97" s="36">
        <v>0</v>
      </c>
      <c r="V97" s="20">
        <v>0</v>
      </c>
      <c r="W97" s="20">
        <v>-27</v>
      </c>
      <c r="X97" s="23" t="s">
        <v>56</v>
      </c>
      <c r="Y97" s="9"/>
      <c r="Z97" s="9"/>
      <c r="AA97" s="39"/>
      <c r="AB97" s="9"/>
    </row>
    <row r="98" s="1" customFormat="1" ht="52" customHeight="1" spans="1:28">
      <c r="A98" s="20">
        <f>COUNT($A$2:A97)+1</f>
        <v>89</v>
      </c>
      <c r="B98" s="21" t="s">
        <v>120</v>
      </c>
      <c r="C98" s="21" t="s">
        <v>121</v>
      </c>
      <c r="D98" s="22" t="s">
        <v>136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31">
        <v>0</v>
      </c>
      <c r="M98" s="20">
        <v>0</v>
      </c>
      <c r="N98" s="20"/>
      <c r="O98" s="20">
        <v>1</v>
      </c>
      <c r="P98" s="20">
        <v>0</v>
      </c>
      <c r="Q98" s="20">
        <v>0</v>
      </c>
      <c r="R98" s="20">
        <v>1</v>
      </c>
      <c r="S98" s="20">
        <v>-1</v>
      </c>
      <c r="T98" s="20">
        <v>0</v>
      </c>
      <c r="U98" s="36">
        <v>0</v>
      </c>
      <c r="V98" s="20">
        <v>0</v>
      </c>
      <c r="W98" s="20">
        <v>-1</v>
      </c>
      <c r="X98" s="23" t="s">
        <v>56</v>
      </c>
      <c r="Y98" s="9"/>
      <c r="Z98" s="9"/>
      <c r="AA98" s="39"/>
      <c r="AB98" s="9"/>
    </row>
    <row r="99" s="1" customFormat="1" ht="52" customHeight="1" spans="1:28">
      <c r="A99" s="20">
        <f>COUNT($A$2:A98)+1</f>
        <v>90</v>
      </c>
      <c r="B99" s="21" t="s">
        <v>120</v>
      </c>
      <c r="C99" s="21" t="s">
        <v>121</v>
      </c>
      <c r="D99" s="22" t="s">
        <v>137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31">
        <v>0</v>
      </c>
      <c r="M99" s="20">
        <v>0</v>
      </c>
      <c r="N99" s="20"/>
      <c r="O99" s="20">
        <v>1</v>
      </c>
      <c r="P99" s="20">
        <v>0</v>
      </c>
      <c r="Q99" s="20">
        <v>0</v>
      </c>
      <c r="R99" s="20">
        <v>1</v>
      </c>
      <c r="S99" s="20">
        <v>-1</v>
      </c>
      <c r="T99" s="20">
        <v>0</v>
      </c>
      <c r="U99" s="36">
        <v>0</v>
      </c>
      <c r="V99" s="20">
        <v>0</v>
      </c>
      <c r="W99" s="20">
        <v>-1</v>
      </c>
      <c r="X99" s="23" t="s">
        <v>56</v>
      </c>
      <c r="Y99" s="9"/>
      <c r="Z99" s="9"/>
      <c r="AA99" s="39"/>
      <c r="AB99" s="9"/>
    </row>
    <row r="100" s="1" customFormat="1" ht="52" customHeight="1" spans="1:28">
      <c r="A100" s="20">
        <f>COUNT($A$2:A99)+1</f>
        <v>91</v>
      </c>
      <c r="B100" s="21" t="s">
        <v>120</v>
      </c>
      <c r="C100" s="21" t="s">
        <v>138</v>
      </c>
      <c r="D100" s="22" t="s">
        <v>139</v>
      </c>
      <c r="E100" s="20">
        <v>2342.32</v>
      </c>
      <c r="F100" s="20">
        <v>794.75</v>
      </c>
      <c r="G100" s="20">
        <v>2731.52</v>
      </c>
      <c r="H100" s="20">
        <v>851.83</v>
      </c>
      <c r="I100" s="20">
        <v>4000</v>
      </c>
      <c r="J100" s="20">
        <v>2810.784</v>
      </c>
      <c r="K100" s="20">
        <v>3277.824</v>
      </c>
      <c r="L100" s="31">
        <v>4800</v>
      </c>
      <c r="M100" s="20">
        <v>16.62</v>
      </c>
      <c r="N100" s="20">
        <v>1.75</v>
      </c>
      <c r="O100" s="20">
        <v>1</v>
      </c>
      <c r="P100" s="20">
        <v>3713.724</v>
      </c>
      <c r="Q100" s="20">
        <v>445</v>
      </c>
      <c r="R100" s="20">
        <v>297</v>
      </c>
      <c r="S100" s="20">
        <v>148</v>
      </c>
      <c r="T100" s="20">
        <v>400</v>
      </c>
      <c r="U100" s="36">
        <v>414</v>
      </c>
      <c r="V100" s="20">
        <v>814</v>
      </c>
      <c r="W100" s="20">
        <v>562</v>
      </c>
      <c r="X100" s="20"/>
      <c r="Y100" s="9"/>
      <c r="Z100" s="9"/>
      <c r="AA100" s="39"/>
      <c r="AB100" s="9"/>
    </row>
    <row r="101" s="1" customFormat="1" ht="52" customHeight="1" spans="1:28">
      <c r="A101" s="20">
        <f>COUNT($A$2:A100)+1</f>
        <v>92</v>
      </c>
      <c r="B101" s="21" t="s">
        <v>120</v>
      </c>
      <c r="C101" s="21" t="s">
        <v>138</v>
      </c>
      <c r="D101" s="22" t="s">
        <v>140</v>
      </c>
      <c r="E101" s="20">
        <v>3299.57</v>
      </c>
      <c r="F101" s="20">
        <v>1140.64</v>
      </c>
      <c r="G101" s="20">
        <v>3613.67</v>
      </c>
      <c r="H101" s="20">
        <v>1106.29</v>
      </c>
      <c r="I101" s="20">
        <v>4200</v>
      </c>
      <c r="J101" s="20">
        <v>3959.484</v>
      </c>
      <c r="K101" s="20">
        <v>4336.404</v>
      </c>
      <c r="L101" s="31">
        <v>5040</v>
      </c>
      <c r="M101" s="20">
        <v>9.52</v>
      </c>
      <c r="N101" s="20">
        <v>1.5</v>
      </c>
      <c r="O101" s="20">
        <v>1</v>
      </c>
      <c r="P101" s="20">
        <v>4473.339</v>
      </c>
      <c r="Q101" s="20">
        <v>536</v>
      </c>
      <c r="R101" s="20">
        <v>381</v>
      </c>
      <c r="S101" s="20">
        <v>155</v>
      </c>
      <c r="T101" s="20">
        <v>534</v>
      </c>
      <c r="U101" s="36">
        <v>435</v>
      </c>
      <c r="V101" s="20">
        <v>969</v>
      </c>
      <c r="W101" s="20">
        <v>590</v>
      </c>
      <c r="X101" s="20"/>
      <c r="Y101" s="9"/>
      <c r="Z101" s="9"/>
      <c r="AA101" s="39"/>
      <c r="AB101" s="9"/>
    </row>
    <row r="102" s="1" customFormat="1" ht="52" customHeight="1" spans="1:28">
      <c r="A102" s="20">
        <f>COUNT($A$2:A101)+1</f>
        <v>93</v>
      </c>
      <c r="B102" s="21" t="s">
        <v>120</v>
      </c>
      <c r="C102" s="21" t="s">
        <v>138</v>
      </c>
      <c r="D102" s="22" t="s">
        <v>141</v>
      </c>
      <c r="E102" s="20">
        <v>1144.37</v>
      </c>
      <c r="F102" s="20">
        <v>382.43</v>
      </c>
      <c r="G102" s="20">
        <v>1114.43</v>
      </c>
      <c r="H102" s="20">
        <v>368.3</v>
      </c>
      <c r="I102" s="20">
        <v>1180</v>
      </c>
      <c r="J102" s="20">
        <v>1373.244</v>
      </c>
      <c r="K102" s="20">
        <v>1337.316</v>
      </c>
      <c r="L102" s="31">
        <v>1416</v>
      </c>
      <c r="M102" s="20">
        <v>-2.62</v>
      </c>
      <c r="N102" s="20">
        <v>1.25</v>
      </c>
      <c r="O102" s="20">
        <v>1</v>
      </c>
      <c r="P102" s="20">
        <v>1307.139</v>
      </c>
      <c r="Q102" s="20">
        <v>157</v>
      </c>
      <c r="R102" s="20">
        <v>171</v>
      </c>
      <c r="S102" s="20">
        <v>-14</v>
      </c>
      <c r="T102" s="20">
        <v>158</v>
      </c>
      <c r="U102" s="36">
        <v>122</v>
      </c>
      <c r="V102" s="20">
        <v>280</v>
      </c>
      <c r="W102" s="20">
        <v>108</v>
      </c>
      <c r="X102" s="20"/>
      <c r="Y102" s="39"/>
      <c r="Z102" s="39"/>
      <c r="AA102" s="39"/>
      <c r="AB102" s="9"/>
    </row>
    <row r="103" s="1" customFormat="1" ht="52" customHeight="1" spans="1:28">
      <c r="A103" s="20">
        <f>COUNT($A$2:A102)+1</f>
        <v>94</v>
      </c>
      <c r="B103" s="21" t="s">
        <v>120</v>
      </c>
      <c r="C103" s="21" t="s">
        <v>138</v>
      </c>
      <c r="D103" s="22" t="s">
        <v>142</v>
      </c>
      <c r="E103" s="20">
        <v>803.9</v>
      </c>
      <c r="F103" s="20">
        <v>275.98</v>
      </c>
      <c r="G103" s="20">
        <v>724.93</v>
      </c>
      <c r="H103" s="20">
        <v>178.07</v>
      </c>
      <c r="I103" s="20">
        <v>1500</v>
      </c>
      <c r="J103" s="20">
        <v>964.68</v>
      </c>
      <c r="K103" s="20">
        <v>869.916</v>
      </c>
      <c r="L103" s="31">
        <v>1800</v>
      </c>
      <c r="M103" s="20">
        <v>-9.82</v>
      </c>
      <c r="N103" s="20">
        <v>1.5</v>
      </c>
      <c r="O103" s="20">
        <v>1</v>
      </c>
      <c r="P103" s="20">
        <v>675.669</v>
      </c>
      <c r="Q103" s="20">
        <v>81</v>
      </c>
      <c r="R103" s="20">
        <v>110</v>
      </c>
      <c r="S103" s="20">
        <v>-29</v>
      </c>
      <c r="T103" s="20">
        <v>134</v>
      </c>
      <c r="U103" s="36">
        <v>155</v>
      </c>
      <c r="V103" s="20">
        <v>289</v>
      </c>
      <c r="W103" s="20">
        <v>126</v>
      </c>
      <c r="X103" s="20"/>
      <c r="Y103" s="9"/>
      <c r="Z103" s="9"/>
      <c r="AA103" s="39"/>
      <c r="AB103" s="9"/>
    </row>
    <row r="104" s="1" customFormat="1" ht="52" customHeight="1" spans="1:28">
      <c r="A104" s="20">
        <f>COUNT($A$2:A103)+1</f>
        <v>95</v>
      </c>
      <c r="B104" s="21" t="s">
        <v>120</v>
      </c>
      <c r="C104" s="21" t="s">
        <v>138</v>
      </c>
      <c r="D104" s="22" t="s">
        <v>143</v>
      </c>
      <c r="E104" s="20">
        <v>0</v>
      </c>
      <c r="F104" s="20">
        <v>0</v>
      </c>
      <c r="G104" s="20">
        <v>0</v>
      </c>
      <c r="H104" s="20">
        <v>0</v>
      </c>
      <c r="I104" s="20">
        <v>320</v>
      </c>
      <c r="J104" s="20">
        <v>0</v>
      </c>
      <c r="K104" s="20">
        <v>0</v>
      </c>
      <c r="L104" s="31">
        <v>384</v>
      </c>
      <c r="M104" s="20"/>
      <c r="N104" s="20"/>
      <c r="O104" s="20">
        <v>1</v>
      </c>
      <c r="P104" s="20">
        <v>0</v>
      </c>
      <c r="Q104" s="20">
        <v>0</v>
      </c>
      <c r="R104" s="20">
        <v>21</v>
      </c>
      <c r="S104" s="20">
        <v>-21</v>
      </c>
      <c r="T104" s="20">
        <v>28</v>
      </c>
      <c r="U104" s="36">
        <v>0</v>
      </c>
      <c r="V104" s="20">
        <v>28</v>
      </c>
      <c r="W104" s="20">
        <v>-21</v>
      </c>
      <c r="X104" s="22" t="s">
        <v>46</v>
      </c>
      <c r="Y104" s="9"/>
      <c r="Z104" s="9"/>
      <c r="AA104" s="39"/>
      <c r="AB104" s="9"/>
    </row>
    <row r="105" s="1" customFormat="1" ht="52" customHeight="1" spans="1:28">
      <c r="A105" s="20">
        <f>COUNT($A$2:A104)+1</f>
        <v>96</v>
      </c>
      <c r="B105" s="21" t="s">
        <v>120</v>
      </c>
      <c r="C105" s="21" t="s">
        <v>138</v>
      </c>
      <c r="D105" s="22" t="s">
        <v>144</v>
      </c>
      <c r="E105" s="20">
        <v>0</v>
      </c>
      <c r="F105" s="20">
        <v>0</v>
      </c>
      <c r="G105" s="20">
        <v>0</v>
      </c>
      <c r="H105" s="20">
        <v>0</v>
      </c>
      <c r="I105" s="20">
        <v>309.4</v>
      </c>
      <c r="J105" s="20">
        <v>0</v>
      </c>
      <c r="K105" s="20">
        <v>0</v>
      </c>
      <c r="L105" s="31">
        <v>371.28</v>
      </c>
      <c r="M105" s="20"/>
      <c r="N105" s="20"/>
      <c r="O105" s="20">
        <v>1</v>
      </c>
      <c r="P105" s="20">
        <v>0</v>
      </c>
      <c r="Q105" s="20">
        <v>0</v>
      </c>
      <c r="R105" s="20">
        <v>13</v>
      </c>
      <c r="S105" s="20">
        <v>-13</v>
      </c>
      <c r="T105" s="20">
        <v>22</v>
      </c>
      <c r="U105" s="36">
        <v>0</v>
      </c>
      <c r="V105" s="20">
        <v>22</v>
      </c>
      <c r="W105" s="20">
        <v>-13</v>
      </c>
      <c r="X105" s="22" t="s">
        <v>46</v>
      </c>
      <c r="Y105" s="9"/>
      <c r="Z105" s="9"/>
      <c r="AA105" s="39"/>
      <c r="AB105" s="9"/>
    </row>
    <row r="106" s="1" customFormat="1" ht="52" customHeight="1" spans="1:28">
      <c r="A106" s="20">
        <f>COUNT($A$2:A105)+1</f>
        <v>97</v>
      </c>
      <c r="B106" s="21" t="s">
        <v>120</v>
      </c>
      <c r="C106" s="21" t="s">
        <v>145</v>
      </c>
      <c r="D106" s="22" t="s">
        <v>146</v>
      </c>
      <c r="E106" s="20">
        <v>650.53</v>
      </c>
      <c r="F106" s="20">
        <v>248.63</v>
      </c>
      <c r="G106" s="20">
        <v>531.28</v>
      </c>
      <c r="H106" s="20">
        <v>229.48</v>
      </c>
      <c r="I106" s="20">
        <v>800</v>
      </c>
      <c r="J106" s="20">
        <v>780.636</v>
      </c>
      <c r="K106" s="20">
        <v>637.536</v>
      </c>
      <c r="L106" s="31">
        <v>960</v>
      </c>
      <c r="M106" s="20">
        <v>-18.33</v>
      </c>
      <c r="N106" s="20">
        <v>1.75</v>
      </c>
      <c r="O106" s="20">
        <v>1</v>
      </c>
      <c r="P106" s="20">
        <v>501.486</v>
      </c>
      <c r="Q106" s="20">
        <v>60</v>
      </c>
      <c r="R106" s="20">
        <v>32</v>
      </c>
      <c r="S106" s="20">
        <v>28</v>
      </c>
      <c r="T106" s="20">
        <v>0</v>
      </c>
      <c r="U106" s="36">
        <v>83</v>
      </c>
      <c r="V106" s="20">
        <v>83</v>
      </c>
      <c r="W106" s="20">
        <v>111</v>
      </c>
      <c r="X106" s="20"/>
      <c r="Y106" s="9"/>
      <c r="Z106" s="9"/>
      <c r="AA106" s="39"/>
      <c r="AB106" s="9"/>
    </row>
    <row r="107" s="2" customFormat="1" ht="52" customHeight="1" spans="1:28">
      <c r="A107" s="20">
        <f>COUNT($A$2:A106)+1</f>
        <v>98</v>
      </c>
      <c r="B107" s="21" t="s">
        <v>120</v>
      </c>
      <c r="C107" s="21" t="s">
        <v>145</v>
      </c>
      <c r="D107" s="22" t="s">
        <v>147</v>
      </c>
      <c r="E107" s="20">
        <v>2165.43</v>
      </c>
      <c r="F107" s="20">
        <v>648.5</v>
      </c>
      <c r="G107" s="20">
        <v>2518.73</v>
      </c>
      <c r="H107" s="20">
        <v>756.67</v>
      </c>
      <c r="I107" s="20">
        <v>2900</v>
      </c>
      <c r="J107" s="20">
        <v>2598.516</v>
      </c>
      <c r="K107" s="20">
        <v>3022.476</v>
      </c>
      <c r="L107" s="31">
        <v>3480</v>
      </c>
      <c r="M107" s="20">
        <v>16.32</v>
      </c>
      <c r="N107" s="20">
        <v>1.75</v>
      </c>
      <c r="O107" s="20">
        <v>1</v>
      </c>
      <c r="P107" s="20">
        <v>3502.701</v>
      </c>
      <c r="Q107" s="20">
        <v>420</v>
      </c>
      <c r="R107" s="20">
        <v>120</v>
      </c>
      <c r="S107" s="20">
        <v>300</v>
      </c>
      <c r="T107" s="20">
        <v>251</v>
      </c>
      <c r="U107" s="36">
        <v>300</v>
      </c>
      <c r="V107" s="20">
        <v>551</v>
      </c>
      <c r="W107" s="20">
        <v>600</v>
      </c>
      <c r="X107" s="22"/>
      <c r="Y107" s="41"/>
      <c r="Z107" s="41"/>
      <c r="AA107" s="42"/>
      <c r="AB107" s="41"/>
    </row>
    <row r="108" s="1" customFormat="1" ht="52" customHeight="1" spans="1:28">
      <c r="A108" s="20">
        <f>COUNT($A$2:A107)+1</f>
        <v>99</v>
      </c>
      <c r="B108" s="21" t="s">
        <v>120</v>
      </c>
      <c r="C108" s="21" t="s">
        <v>145</v>
      </c>
      <c r="D108" s="22" t="s">
        <v>148</v>
      </c>
      <c r="E108" s="20">
        <v>1685.04</v>
      </c>
      <c r="F108" s="20">
        <v>784.15</v>
      </c>
      <c r="G108" s="20">
        <v>2180.39</v>
      </c>
      <c r="H108" s="20">
        <v>757.77</v>
      </c>
      <c r="I108" s="20">
        <v>2400</v>
      </c>
      <c r="J108" s="20">
        <v>2022.048</v>
      </c>
      <c r="K108" s="20">
        <v>2616.468</v>
      </c>
      <c r="L108" s="31">
        <v>2880</v>
      </c>
      <c r="M108" s="20">
        <v>29.4</v>
      </c>
      <c r="N108" s="20">
        <v>2</v>
      </c>
      <c r="O108" s="20">
        <v>1</v>
      </c>
      <c r="P108" s="20">
        <v>3171.318</v>
      </c>
      <c r="Q108" s="20">
        <v>380</v>
      </c>
      <c r="R108" s="20">
        <v>128</v>
      </c>
      <c r="S108" s="20">
        <v>252</v>
      </c>
      <c r="T108" s="20">
        <v>230</v>
      </c>
      <c r="U108" s="36">
        <v>248</v>
      </c>
      <c r="V108" s="20">
        <v>478</v>
      </c>
      <c r="W108" s="20">
        <v>500</v>
      </c>
      <c r="X108" s="20"/>
      <c r="Y108" s="9"/>
      <c r="Z108" s="9"/>
      <c r="AA108" s="39"/>
      <c r="AB108" s="9"/>
    </row>
    <row r="109" s="1" customFormat="1" ht="52" customHeight="1" spans="1:28">
      <c r="A109" s="20">
        <f>COUNT($A$2:A108)+1</f>
        <v>100</v>
      </c>
      <c r="B109" s="21" t="s">
        <v>120</v>
      </c>
      <c r="C109" s="21" t="s">
        <v>145</v>
      </c>
      <c r="D109" s="22" t="s">
        <v>149</v>
      </c>
      <c r="E109" s="20">
        <v>1027.13</v>
      </c>
      <c r="F109" s="20">
        <v>418.07</v>
      </c>
      <c r="G109" s="20">
        <v>1157.26</v>
      </c>
      <c r="H109" s="20">
        <v>355.89</v>
      </c>
      <c r="I109" s="20">
        <v>1500</v>
      </c>
      <c r="J109" s="20">
        <v>1232.556</v>
      </c>
      <c r="K109" s="20">
        <v>1388.712</v>
      </c>
      <c r="L109" s="31">
        <v>1800</v>
      </c>
      <c r="M109" s="20">
        <v>12.67</v>
      </c>
      <c r="N109" s="20">
        <v>1.75</v>
      </c>
      <c r="O109" s="20">
        <v>1</v>
      </c>
      <c r="P109" s="20">
        <v>1412.559</v>
      </c>
      <c r="Q109" s="20">
        <v>169</v>
      </c>
      <c r="R109" s="20">
        <v>31</v>
      </c>
      <c r="S109" s="20">
        <v>138</v>
      </c>
      <c r="T109" s="20">
        <v>134</v>
      </c>
      <c r="U109" s="36">
        <v>155</v>
      </c>
      <c r="V109" s="20">
        <v>289</v>
      </c>
      <c r="W109" s="20">
        <v>293</v>
      </c>
      <c r="X109" s="20"/>
      <c r="Y109" s="9"/>
      <c r="Z109" s="9"/>
      <c r="AA109" s="39"/>
      <c r="AB109" s="9"/>
    </row>
    <row r="110" s="1" customFormat="1" ht="52" customHeight="1" spans="1:28">
      <c r="A110" s="20">
        <f>COUNT($A$2:A109)+1</f>
        <v>101</v>
      </c>
      <c r="B110" s="21" t="s">
        <v>120</v>
      </c>
      <c r="C110" s="21" t="s">
        <v>145</v>
      </c>
      <c r="D110" s="22" t="s">
        <v>150</v>
      </c>
      <c r="E110" s="20">
        <v>583.82</v>
      </c>
      <c r="F110" s="20">
        <v>134.99</v>
      </c>
      <c r="G110" s="20">
        <v>1323.41</v>
      </c>
      <c r="H110" s="20">
        <v>465.99</v>
      </c>
      <c r="I110" s="20">
        <v>1200</v>
      </c>
      <c r="J110" s="20">
        <v>700.584</v>
      </c>
      <c r="K110" s="20">
        <v>1588.092</v>
      </c>
      <c r="L110" s="31">
        <v>1440</v>
      </c>
      <c r="M110" s="20">
        <v>126.68</v>
      </c>
      <c r="N110" s="20">
        <v>2</v>
      </c>
      <c r="O110" s="20">
        <v>1</v>
      </c>
      <c r="P110" s="20">
        <v>2972.1</v>
      </c>
      <c r="Q110" s="20">
        <v>357</v>
      </c>
      <c r="R110" s="20">
        <v>65</v>
      </c>
      <c r="S110" s="20">
        <v>292</v>
      </c>
      <c r="T110" s="20">
        <v>110</v>
      </c>
      <c r="U110" s="36">
        <v>124</v>
      </c>
      <c r="V110" s="20">
        <v>234</v>
      </c>
      <c r="W110" s="20">
        <v>416</v>
      </c>
      <c r="X110" s="20"/>
      <c r="Y110" s="9"/>
      <c r="Z110" s="9"/>
      <c r="AA110" s="39"/>
      <c r="AB110" s="9"/>
    </row>
    <row r="111" s="1" customFormat="1" ht="52" customHeight="1" spans="1:28">
      <c r="A111" s="20">
        <f>COUNT($A$2:A110)+1</f>
        <v>102</v>
      </c>
      <c r="B111" s="21" t="s">
        <v>120</v>
      </c>
      <c r="C111" s="21" t="s">
        <v>145</v>
      </c>
      <c r="D111" s="22" t="s">
        <v>151</v>
      </c>
      <c r="E111" s="20">
        <v>512.79</v>
      </c>
      <c r="F111" s="20">
        <v>170.39</v>
      </c>
      <c r="G111" s="20">
        <v>697.26</v>
      </c>
      <c r="H111" s="20">
        <v>197.37</v>
      </c>
      <c r="I111" s="20">
        <v>620</v>
      </c>
      <c r="J111" s="20">
        <v>615.348</v>
      </c>
      <c r="K111" s="20">
        <v>836.712</v>
      </c>
      <c r="L111" s="31">
        <v>744</v>
      </c>
      <c r="M111" s="20">
        <v>35.97</v>
      </c>
      <c r="N111" s="20">
        <v>2</v>
      </c>
      <c r="O111" s="20">
        <v>1</v>
      </c>
      <c r="P111" s="20">
        <v>1098.546</v>
      </c>
      <c r="Q111" s="20">
        <v>132</v>
      </c>
      <c r="R111" s="20">
        <v>18</v>
      </c>
      <c r="S111" s="20">
        <v>114</v>
      </c>
      <c r="T111" s="20">
        <v>64</v>
      </c>
      <c r="U111" s="36">
        <v>64</v>
      </c>
      <c r="V111" s="20">
        <v>128</v>
      </c>
      <c r="W111" s="20">
        <v>178</v>
      </c>
      <c r="X111" s="20"/>
      <c r="Y111" s="9"/>
      <c r="Z111" s="9"/>
      <c r="AA111" s="39"/>
      <c r="AB111" s="9"/>
    </row>
    <row r="112" s="1" customFormat="1" ht="52" customHeight="1" spans="1:28">
      <c r="A112" s="20">
        <f>COUNT($A$2:A111)+1</f>
        <v>103</v>
      </c>
      <c r="B112" s="21" t="s">
        <v>120</v>
      </c>
      <c r="C112" s="21" t="s">
        <v>145</v>
      </c>
      <c r="D112" s="22" t="s">
        <v>152</v>
      </c>
      <c r="E112" s="20">
        <v>0</v>
      </c>
      <c r="F112" s="20">
        <v>0</v>
      </c>
      <c r="G112" s="20">
        <v>0</v>
      </c>
      <c r="H112" s="20">
        <v>0</v>
      </c>
      <c r="I112" s="20">
        <v>320</v>
      </c>
      <c r="J112" s="20">
        <v>0</v>
      </c>
      <c r="K112" s="20">
        <v>0</v>
      </c>
      <c r="L112" s="31">
        <v>384</v>
      </c>
      <c r="M112" s="20"/>
      <c r="N112" s="20"/>
      <c r="O112" s="20">
        <v>1</v>
      </c>
      <c r="P112" s="20">
        <v>0</v>
      </c>
      <c r="Q112" s="20">
        <v>0</v>
      </c>
      <c r="R112" s="38">
        <v>9</v>
      </c>
      <c r="S112" s="20">
        <v>-9</v>
      </c>
      <c r="T112" s="20">
        <v>3</v>
      </c>
      <c r="U112" s="36">
        <v>0</v>
      </c>
      <c r="V112" s="20">
        <v>3</v>
      </c>
      <c r="W112" s="20">
        <v>-9</v>
      </c>
      <c r="X112" s="22" t="s">
        <v>46</v>
      </c>
      <c r="Y112" s="9"/>
      <c r="Z112" s="9"/>
      <c r="AA112" s="39"/>
      <c r="AB112" s="9"/>
    </row>
    <row r="113" s="1" customFormat="1" ht="52" customHeight="1" spans="1:28">
      <c r="A113" s="20">
        <f>COUNT($A$2:A112)+1</f>
        <v>104</v>
      </c>
      <c r="B113" s="21" t="s">
        <v>120</v>
      </c>
      <c r="C113" s="21" t="s">
        <v>145</v>
      </c>
      <c r="D113" s="22" t="s">
        <v>153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31">
        <v>0</v>
      </c>
      <c r="M113" s="20"/>
      <c r="N113" s="20"/>
      <c r="O113" s="20">
        <v>1</v>
      </c>
      <c r="P113" s="20">
        <v>0</v>
      </c>
      <c r="Q113" s="20">
        <v>0</v>
      </c>
      <c r="R113" s="20">
        <v>3</v>
      </c>
      <c r="S113" s="20">
        <v>-3</v>
      </c>
      <c r="T113" s="20">
        <v>6</v>
      </c>
      <c r="U113" s="36">
        <v>0</v>
      </c>
      <c r="V113" s="20">
        <v>6</v>
      </c>
      <c r="W113" s="20">
        <v>-3</v>
      </c>
      <c r="X113" s="23" t="s">
        <v>56</v>
      </c>
      <c r="Y113" s="9"/>
      <c r="Z113" s="9"/>
      <c r="AA113" s="39"/>
      <c r="AB113" s="9"/>
    </row>
    <row r="114" s="1" customFormat="1" ht="52" customHeight="1" spans="1:28">
      <c r="A114" s="20">
        <f>COUNT($A$2:A113)+1</f>
        <v>105</v>
      </c>
      <c r="B114" s="21" t="s">
        <v>120</v>
      </c>
      <c r="C114" s="21" t="s">
        <v>145</v>
      </c>
      <c r="D114" s="22" t="s">
        <v>154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31">
        <v>0</v>
      </c>
      <c r="M114" s="20"/>
      <c r="N114" s="20"/>
      <c r="O114" s="20">
        <v>1</v>
      </c>
      <c r="P114" s="20">
        <v>0</v>
      </c>
      <c r="Q114" s="20">
        <v>0</v>
      </c>
      <c r="R114" s="20">
        <v>19</v>
      </c>
      <c r="S114" s="20">
        <v>-19</v>
      </c>
      <c r="T114" s="20">
        <v>58</v>
      </c>
      <c r="U114" s="36">
        <v>0</v>
      </c>
      <c r="V114" s="20">
        <v>58</v>
      </c>
      <c r="W114" s="20">
        <v>-19</v>
      </c>
      <c r="X114" s="22" t="s">
        <v>46</v>
      </c>
      <c r="Y114" s="9"/>
      <c r="Z114" s="9"/>
      <c r="AA114" s="39"/>
      <c r="AB114" s="9"/>
    </row>
    <row r="115" s="1" customFormat="1" ht="52" customHeight="1" spans="1:28">
      <c r="A115" s="20">
        <f>COUNT($A$2:A114)+1</f>
        <v>106</v>
      </c>
      <c r="B115" s="21" t="s">
        <v>120</v>
      </c>
      <c r="C115" s="21" t="s">
        <v>145</v>
      </c>
      <c r="D115" s="22" t="s">
        <v>155</v>
      </c>
      <c r="E115" s="20">
        <v>0</v>
      </c>
      <c r="F115" s="20">
        <v>0</v>
      </c>
      <c r="G115" s="20">
        <v>523.46</v>
      </c>
      <c r="H115" s="20">
        <v>165.72</v>
      </c>
      <c r="I115" s="20">
        <v>2300</v>
      </c>
      <c r="J115" s="20">
        <v>0</v>
      </c>
      <c r="K115" s="20">
        <v>628.152</v>
      </c>
      <c r="L115" s="31">
        <v>2760</v>
      </c>
      <c r="M115" s="20"/>
      <c r="N115" s="20">
        <v>1</v>
      </c>
      <c r="O115" s="20">
        <v>1</v>
      </c>
      <c r="P115" s="20">
        <v>876.732</v>
      </c>
      <c r="Q115" s="20">
        <v>105</v>
      </c>
      <c r="R115" s="20">
        <v>30</v>
      </c>
      <c r="S115" s="20">
        <v>75</v>
      </c>
      <c r="T115" s="20">
        <v>137</v>
      </c>
      <c r="U115" s="36">
        <v>238</v>
      </c>
      <c r="V115" s="20">
        <v>375</v>
      </c>
      <c r="W115" s="20">
        <v>313</v>
      </c>
      <c r="X115" s="20"/>
      <c r="Y115" s="9"/>
      <c r="Z115" s="9"/>
      <c r="AA115" s="39"/>
      <c r="AB115" s="9"/>
    </row>
    <row r="116" s="1" customFormat="1" ht="52" customHeight="1" spans="1:28">
      <c r="A116" s="20">
        <f>COUNT($A$2:A115)+1</f>
        <v>107</v>
      </c>
      <c r="B116" s="21" t="s">
        <v>120</v>
      </c>
      <c r="C116" s="21" t="s">
        <v>145</v>
      </c>
      <c r="D116" s="22" t="s">
        <v>156</v>
      </c>
      <c r="E116" s="20">
        <v>52.71</v>
      </c>
      <c r="F116" s="20">
        <v>7.89</v>
      </c>
      <c r="G116" s="20">
        <v>159.58</v>
      </c>
      <c r="H116" s="20">
        <v>68.61</v>
      </c>
      <c r="I116" s="20">
        <v>400</v>
      </c>
      <c r="J116" s="20">
        <v>63.252</v>
      </c>
      <c r="K116" s="20">
        <v>191.496</v>
      </c>
      <c r="L116" s="31">
        <v>480</v>
      </c>
      <c r="M116" s="20">
        <v>202.75</v>
      </c>
      <c r="N116" s="20">
        <v>2</v>
      </c>
      <c r="O116" s="20">
        <v>1</v>
      </c>
      <c r="P116" s="20">
        <v>410.82</v>
      </c>
      <c r="Q116" s="20">
        <v>49</v>
      </c>
      <c r="R116" s="38">
        <v>8</v>
      </c>
      <c r="S116" s="20">
        <v>41</v>
      </c>
      <c r="T116" s="20">
        <v>35</v>
      </c>
      <c r="U116" s="36">
        <v>41</v>
      </c>
      <c r="V116" s="20">
        <v>76</v>
      </c>
      <c r="W116" s="20">
        <v>82</v>
      </c>
      <c r="X116" s="20"/>
      <c r="Y116" s="9"/>
      <c r="Z116" s="9"/>
      <c r="AA116" s="39"/>
      <c r="AB116" s="9"/>
    </row>
    <row r="117" s="1" customFormat="1" ht="52" customHeight="1" spans="1:28">
      <c r="A117" s="20">
        <f>COUNT($A$2:A116)+1</f>
        <v>108</v>
      </c>
      <c r="B117" s="21" t="s">
        <v>120</v>
      </c>
      <c r="C117" s="21" t="s">
        <v>145</v>
      </c>
      <c r="D117" s="23" t="s">
        <v>157</v>
      </c>
      <c r="E117" s="20">
        <v>0</v>
      </c>
      <c r="F117" s="20">
        <v>0</v>
      </c>
      <c r="G117" s="20">
        <v>0</v>
      </c>
      <c r="H117" s="20">
        <v>0</v>
      </c>
      <c r="I117" s="20">
        <v>256</v>
      </c>
      <c r="J117" s="20">
        <v>0</v>
      </c>
      <c r="K117" s="20">
        <v>0</v>
      </c>
      <c r="L117" s="31">
        <v>307.2</v>
      </c>
      <c r="M117" s="20"/>
      <c r="N117" s="20"/>
      <c r="O117" s="20">
        <v>1</v>
      </c>
      <c r="P117" s="20">
        <v>0</v>
      </c>
      <c r="Q117" s="20">
        <v>0</v>
      </c>
      <c r="R117" s="38">
        <v>22</v>
      </c>
      <c r="S117" s="20">
        <v>-22</v>
      </c>
      <c r="T117" s="20">
        <v>0</v>
      </c>
      <c r="U117" s="36">
        <v>0</v>
      </c>
      <c r="V117" s="20">
        <v>0</v>
      </c>
      <c r="W117" s="20">
        <v>-22</v>
      </c>
      <c r="X117" s="23" t="s">
        <v>56</v>
      </c>
      <c r="Y117" s="9"/>
      <c r="Z117" s="9"/>
      <c r="AA117" s="39"/>
      <c r="AB117" s="9"/>
    </row>
    <row r="118" s="1" customFormat="1" ht="52" customHeight="1" spans="1:28">
      <c r="A118" s="20">
        <f>COUNT($A$2:A117)+1</f>
        <v>109</v>
      </c>
      <c r="B118" s="21" t="s">
        <v>120</v>
      </c>
      <c r="C118" s="21" t="s">
        <v>145</v>
      </c>
      <c r="D118" s="23" t="s">
        <v>158</v>
      </c>
      <c r="E118" s="20">
        <v>0</v>
      </c>
      <c r="F118" s="20">
        <v>0</v>
      </c>
      <c r="G118" s="20">
        <v>0</v>
      </c>
      <c r="H118" s="20">
        <v>0</v>
      </c>
      <c r="I118" s="20">
        <v>100</v>
      </c>
      <c r="J118" s="20">
        <v>0</v>
      </c>
      <c r="K118" s="20">
        <v>0</v>
      </c>
      <c r="L118" s="31">
        <v>120</v>
      </c>
      <c r="M118" s="20"/>
      <c r="N118" s="20"/>
      <c r="O118" s="20">
        <v>1</v>
      </c>
      <c r="P118" s="20">
        <v>0</v>
      </c>
      <c r="Q118" s="20">
        <v>0</v>
      </c>
      <c r="R118" s="20">
        <v>5</v>
      </c>
      <c r="S118" s="20">
        <v>-5</v>
      </c>
      <c r="T118" s="20">
        <v>0</v>
      </c>
      <c r="U118" s="36">
        <v>0</v>
      </c>
      <c r="V118" s="20">
        <v>0</v>
      </c>
      <c r="W118" s="20">
        <v>-5</v>
      </c>
      <c r="X118" s="23" t="s">
        <v>56</v>
      </c>
      <c r="Y118" s="9"/>
      <c r="Z118" s="9"/>
      <c r="AA118" s="39"/>
      <c r="AB118" s="9"/>
    </row>
    <row r="119" s="1" customFormat="1" ht="52" customHeight="1" spans="1:28">
      <c r="A119" s="20">
        <f>COUNT($A$2:A118)+1</f>
        <v>110</v>
      </c>
      <c r="B119" s="21" t="s">
        <v>120</v>
      </c>
      <c r="C119" s="21" t="s">
        <v>145</v>
      </c>
      <c r="D119" s="22" t="s">
        <v>159</v>
      </c>
      <c r="E119" s="20">
        <v>1368.58</v>
      </c>
      <c r="F119" s="20">
        <v>567.55</v>
      </c>
      <c r="G119" s="20">
        <v>2675.66</v>
      </c>
      <c r="H119" s="20">
        <v>788.89</v>
      </c>
      <c r="I119" s="20">
        <v>2790</v>
      </c>
      <c r="J119" s="20">
        <v>1642.296</v>
      </c>
      <c r="K119" s="20">
        <v>3210.792</v>
      </c>
      <c r="L119" s="31">
        <v>3348</v>
      </c>
      <c r="M119" s="20">
        <v>95.51</v>
      </c>
      <c r="N119" s="20">
        <v>2</v>
      </c>
      <c r="O119" s="20">
        <v>1</v>
      </c>
      <c r="P119" s="20">
        <v>5111.298</v>
      </c>
      <c r="Q119" s="20">
        <v>613</v>
      </c>
      <c r="R119" s="20">
        <v>73</v>
      </c>
      <c r="S119" s="20">
        <v>540</v>
      </c>
      <c r="T119" s="20">
        <v>250</v>
      </c>
      <c r="U119" s="36">
        <v>289</v>
      </c>
      <c r="V119" s="20">
        <v>539</v>
      </c>
      <c r="W119" s="20">
        <v>829</v>
      </c>
      <c r="X119" s="20"/>
      <c r="Y119" s="9"/>
      <c r="Z119" s="9"/>
      <c r="AA119" s="39"/>
      <c r="AB119" s="9"/>
    </row>
    <row r="120" s="1" customFormat="1" ht="52" customHeight="1" spans="1:28">
      <c r="A120" s="20">
        <f>COUNT($A$2:A119)+1</f>
        <v>111</v>
      </c>
      <c r="B120" s="21" t="s">
        <v>120</v>
      </c>
      <c r="C120" s="21" t="s">
        <v>145</v>
      </c>
      <c r="D120" s="22" t="s">
        <v>160</v>
      </c>
      <c r="E120" s="20">
        <v>0</v>
      </c>
      <c r="F120" s="20">
        <v>0</v>
      </c>
      <c r="G120" s="20">
        <v>0</v>
      </c>
      <c r="H120" s="20">
        <v>0</v>
      </c>
      <c r="I120" s="20">
        <v>71</v>
      </c>
      <c r="J120" s="20">
        <v>0</v>
      </c>
      <c r="K120" s="20">
        <v>0</v>
      </c>
      <c r="L120" s="31">
        <v>85.2</v>
      </c>
      <c r="M120" s="20"/>
      <c r="N120" s="20"/>
      <c r="O120" s="20">
        <v>1</v>
      </c>
      <c r="P120" s="20">
        <v>0</v>
      </c>
      <c r="Q120" s="20">
        <v>0</v>
      </c>
      <c r="R120" s="20">
        <v>9</v>
      </c>
      <c r="S120" s="20">
        <v>-9</v>
      </c>
      <c r="T120" s="20">
        <v>8</v>
      </c>
      <c r="U120" s="36">
        <v>0</v>
      </c>
      <c r="V120" s="20">
        <v>8</v>
      </c>
      <c r="W120" s="20">
        <v>-9</v>
      </c>
      <c r="X120" s="22" t="s">
        <v>46</v>
      </c>
      <c r="Y120" s="9"/>
      <c r="Z120" s="9"/>
      <c r="AA120" s="39"/>
      <c r="AB120" s="9"/>
    </row>
    <row r="121" s="1" customFormat="1" ht="52" customHeight="1" spans="1:28">
      <c r="A121" s="20">
        <f>COUNT($A$2:A120)+1</f>
        <v>112</v>
      </c>
      <c r="B121" s="21" t="s">
        <v>120</v>
      </c>
      <c r="C121" s="21" t="s">
        <v>145</v>
      </c>
      <c r="D121" s="22" t="s">
        <v>161</v>
      </c>
      <c r="E121" s="20">
        <v>336.97</v>
      </c>
      <c r="F121" s="20">
        <v>111</v>
      </c>
      <c r="G121" s="20">
        <v>403.53</v>
      </c>
      <c r="H121" s="20">
        <v>124.63</v>
      </c>
      <c r="I121" s="20">
        <v>600</v>
      </c>
      <c r="J121" s="20">
        <v>404.364</v>
      </c>
      <c r="K121" s="20">
        <v>484.236</v>
      </c>
      <c r="L121" s="31">
        <v>720</v>
      </c>
      <c r="M121" s="20">
        <v>19.75</v>
      </c>
      <c r="N121" s="20">
        <v>1.75</v>
      </c>
      <c r="O121" s="20">
        <v>1</v>
      </c>
      <c r="P121" s="20">
        <v>564.585</v>
      </c>
      <c r="Q121" s="20">
        <v>68</v>
      </c>
      <c r="R121" s="20">
        <v>13</v>
      </c>
      <c r="S121" s="20">
        <v>55</v>
      </c>
      <c r="T121" s="20">
        <v>53</v>
      </c>
      <c r="U121" s="36">
        <v>62</v>
      </c>
      <c r="V121" s="20">
        <v>115</v>
      </c>
      <c r="W121" s="20">
        <v>117</v>
      </c>
      <c r="X121" s="20"/>
      <c r="Y121" s="9"/>
      <c r="Z121" s="9"/>
      <c r="AA121" s="39"/>
      <c r="AB121" s="9"/>
    </row>
    <row r="122" s="1" customFormat="1" ht="52" customHeight="1" spans="1:28">
      <c r="A122" s="20">
        <f>COUNT($A$2:A121)+1</f>
        <v>113</v>
      </c>
      <c r="B122" s="21" t="s">
        <v>120</v>
      </c>
      <c r="C122" s="21" t="s">
        <v>145</v>
      </c>
      <c r="D122" s="22" t="s">
        <v>162</v>
      </c>
      <c r="E122" s="20">
        <v>0</v>
      </c>
      <c r="F122" s="20">
        <v>0</v>
      </c>
      <c r="G122" s="20">
        <v>0</v>
      </c>
      <c r="H122" s="20">
        <v>0</v>
      </c>
      <c r="I122" s="20">
        <v>850</v>
      </c>
      <c r="J122" s="20">
        <v>0</v>
      </c>
      <c r="K122" s="20">
        <v>0</v>
      </c>
      <c r="L122" s="31">
        <v>1020</v>
      </c>
      <c r="M122" s="20"/>
      <c r="N122" s="20"/>
      <c r="O122" s="20">
        <v>1</v>
      </c>
      <c r="P122" s="20">
        <v>0</v>
      </c>
      <c r="Q122" s="20">
        <v>0</v>
      </c>
      <c r="R122" s="20">
        <v>22</v>
      </c>
      <c r="S122" s="20">
        <v>-22</v>
      </c>
      <c r="T122" s="20">
        <v>80</v>
      </c>
      <c r="U122" s="36">
        <v>0</v>
      </c>
      <c r="V122" s="20">
        <v>80</v>
      </c>
      <c r="W122" s="20">
        <v>-22</v>
      </c>
      <c r="X122" s="23" t="s">
        <v>56</v>
      </c>
      <c r="Y122" s="9"/>
      <c r="Z122" s="9"/>
      <c r="AA122" s="39"/>
      <c r="AB122" s="9"/>
    </row>
    <row r="123" s="1" customFormat="1" ht="52" customHeight="1" spans="1:28">
      <c r="A123" s="20">
        <f>COUNT($A$2:A122)+1</f>
        <v>114</v>
      </c>
      <c r="B123" s="21" t="s">
        <v>120</v>
      </c>
      <c r="C123" s="21" t="s">
        <v>145</v>
      </c>
      <c r="D123" s="22" t="s">
        <v>163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31">
        <v>0</v>
      </c>
      <c r="M123" s="20"/>
      <c r="N123" s="20"/>
      <c r="O123" s="20">
        <v>1</v>
      </c>
      <c r="P123" s="20">
        <v>0</v>
      </c>
      <c r="Q123" s="20">
        <v>0</v>
      </c>
      <c r="R123" s="20">
        <v>5</v>
      </c>
      <c r="S123" s="20">
        <v>-5</v>
      </c>
      <c r="T123" s="20">
        <v>15</v>
      </c>
      <c r="U123" s="36">
        <v>0</v>
      </c>
      <c r="V123" s="20">
        <v>15</v>
      </c>
      <c r="W123" s="20">
        <v>-5</v>
      </c>
      <c r="X123" s="23" t="s">
        <v>56</v>
      </c>
      <c r="Y123" s="9"/>
      <c r="Z123" s="9"/>
      <c r="AA123" s="39"/>
      <c r="AB123" s="9"/>
    </row>
    <row r="124" s="1" customFormat="1" ht="52" customHeight="1" spans="1:28">
      <c r="A124" s="20">
        <f>COUNT($A$2:A123)+1</f>
        <v>115</v>
      </c>
      <c r="B124" s="21" t="s">
        <v>120</v>
      </c>
      <c r="C124" s="21" t="s">
        <v>145</v>
      </c>
      <c r="D124" s="22" t="s">
        <v>164</v>
      </c>
      <c r="E124" s="20">
        <v>0</v>
      </c>
      <c r="F124" s="20">
        <v>0</v>
      </c>
      <c r="G124" s="20">
        <v>0</v>
      </c>
      <c r="H124" s="20">
        <v>0</v>
      </c>
      <c r="I124" s="20">
        <v>60</v>
      </c>
      <c r="J124" s="20">
        <v>0</v>
      </c>
      <c r="K124" s="20">
        <v>0</v>
      </c>
      <c r="L124" s="31">
        <v>72</v>
      </c>
      <c r="M124" s="20"/>
      <c r="N124" s="20"/>
      <c r="O124" s="20">
        <v>1</v>
      </c>
      <c r="P124" s="20">
        <v>0</v>
      </c>
      <c r="Q124" s="20">
        <v>0</v>
      </c>
      <c r="R124" s="20">
        <v>6</v>
      </c>
      <c r="S124" s="20">
        <v>-6</v>
      </c>
      <c r="T124" s="20">
        <v>26</v>
      </c>
      <c r="U124" s="36">
        <v>0</v>
      </c>
      <c r="V124" s="20">
        <v>26</v>
      </c>
      <c r="W124" s="20">
        <v>-6</v>
      </c>
      <c r="X124" s="23" t="s">
        <v>56</v>
      </c>
      <c r="Y124" s="9"/>
      <c r="Z124" s="9"/>
      <c r="AA124" s="39"/>
      <c r="AB124" s="9"/>
    </row>
    <row r="125" s="1" customFormat="1" ht="52" customHeight="1" spans="1:28">
      <c r="A125" s="20">
        <f>COUNT($A$2:A124)+1</f>
        <v>116</v>
      </c>
      <c r="B125" s="21" t="s">
        <v>120</v>
      </c>
      <c r="C125" s="21" t="s">
        <v>145</v>
      </c>
      <c r="D125" s="22" t="s">
        <v>165</v>
      </c>
      <c r="E125" s="20">
        <v>0</v>
      </c>
      <c r="F125" s="20">
        <v>0</v>
      </c>
      <c r="G125" s="20">
        <v>0</v>
      </c>
      <c r="H125" s="20">
        <v>0</v>
      </c>
      <c r="I125" s="20">
        <v>120</v>
      </c>
      <c r="J125" s="20">
        <v>0</v>
      </c>
      <c r="K125" s="20">
        <v>0</v>
      </c>
      <c r="L125" s="31">
        <v>144</v>
      </c>
      <c r="M125" s="20"/>
      <c r="N125" s="20"/>
      <c r="O125" s="20">
        <v>1</v>
      </c>
      <c r="P125" s="20">
        <v>0</v>
      </c>
      <c r="Q125" s="20">
        <v>0</v>
      </c>
      <c r="R125" s="20">
        <v>4</v>
      </c>
      <c r="S125" s="20">
        <v>-4</v>
      </c>
      <c r="T125" s="20">
        <v>10</v>
      </c>
      <c r="U125" s="36">
        <v>0</v>
      </c>
      <c r="V125" s="20">
        <v>10</v>
      </c>
      <c r="W125" s="20">
        <v>-4</v>
      </c>
      <c r="X125" s="23" t="s">
        <v>56</v>
      </c>
      <c r="Y125" s="9"/>
      <c r="Z125" s="9"/>
      <c r="AA125" s="39"/>
      <c r="AB125" s="9"/>
    </row>
    <row r="126" s="1" customFormat="1" ht="52" customHeight="1" spans="1:28">
      <c r="A126" s="20">
        <f>COUNT($A$2:A125)+1</f>
        <v>117</v>
      </c>
      <c r="B126" s="21" t="s">
        <v>120</v>
      </c>
      <c r="C126" s="21" t="s">
        <v>145</v>
      </c>
      <c r="D126" s="22" t="s">
        <v>166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31">
        <v>0</v>
      </c>
      <c r="M126" s="20"/>
      <c r="N126" s="20"/>
      <c r="O126" s="20">
        <v>1</v>
      </c>
      <c r="P126" s="20">
        <v>0</v>
      </c>
      <c r="Q126" s="20">
        <v>0</v>
      </c>
      <c r="R126" s="20">
        <v>5</v>
      </c>
      <c r="S126" s="20">
        <v>-5</v>
      </c>
      <c r="T126" s="20">
        <v>0</v>
      </c>
      <c r="U126" s="36">
        <v>0</v>
      </c>
      <c r="V126" s="20">
        <v>0</v>
      </c>
      <c r="W126" s="20">
        <v>-5</v>
      </c>
      <c r="X126" s="23" t="s">
        <v>56</v>
      </c>
      <c r="Y126" s="9"/>
      <c r="Z126" s="9"/>
      <c r="AA126" s="39"/>
      <c r="AB126" s="9"/>
    </row>
    <row r="127" s="1" customFormat="1" ht="52" customHeight="1" spans="1:28">
      <c r="A127" s="20">
        <f>COUNT($A$2:A126)+1</f>
        <v>118</v>
      </c>
      <c r="B127" s="21" t="s">
        <v>120</v>
      </c>
      <c r="C127" s="21" t="s">
        <v>145</v>
      </c>
      <c r="D127" s="22" t="s">
        <v>167</v>
      </c>
      <c r="E127" s="20"/>
      <c r="F127" s="20"/>
      <c r="G127" s="20"/>
      <c r="H127" s="20"/>
      <c r="I127" s="20">
        <v>147</v>
      </c>
      <c r="J127" s="20">
        <v>0</v>
      </c>
      <c r="K127" s="20"/>
      <c r="L127" s="31">
        <v>176.4</v>
      </c>
      <c r="M127" s="20"/>
      <c r="N127" s="32"/>
      <c r="O127" s="20">
        <v>1</v>
      </c>
      <c r="P127" s="20"/>
      <c r="Q127" s="20">
        <v>0</v>
      </c>
      <c r="R127" s="20">
        <v>0</v>
      </c>
      <c r="S127" s="20">
        <v>0</v>
      </c>
      <c r="T127" s="20">
        <v>36</v>
      </c>
      <c r="U127" s="36">
        <v>0</v>
      </c>
      <c r="V127" s="20">
        <v>36</v>
      </c>
      <c r="W127" s="20">
        <v>0</v>
      </c>
      <c r="X127" s="20" t="s">
        <v>102</v>
      </c>
      <c r="Y127" s="9"/>
      <c r="Z127" s="9"/>
      <c r="AA127" s="39"/>
      <c r="AB127" s="9"/>
    </row>
    <row r="128" s="1" customFormat="1" ht="52" customHeight="1" spans="1:28">
      <c r="A128" s="20">
        <f>COUNT($A$2:A127)+1</f>
        <v>119</v>
      </c>
      <c r="B128" s="21" t="s">
        <v>120</v>
      </c>
      <c r="C128" s="21" t="s">
        <v>145</v>
      </c>
      <c r="D128" s="22" t="s">
        <v>168</v>
      </c>
      <c r="E128" s="20"/>
      <c r="F128" s="20"/>
      <c r="G128" s="20"/>
      <c r="H128" s="20"/>
      <c r="I128" s="20">
        <v>60</v>
      </c>
      <c r="J128" s="20">
        <v>0</v>
      </c>
      <c r="K128" s="20"/>
      <c r="L128" s="40">
        <v>72</v>
      </c>
      <c r="M128" s="20"/>
      <c r="N128" s="32"/>
      <c r="O128" s="20">
        <v>1</v>
      </c>
      <c r="P128" s="20"/>
      <c r="Q128" s="20">
        <v>0</v>
      </c>
      <c r="R128" s="20">
        <v>0</v>
      </c>
      <c r="S128" s="20">
        <v>0</v>
      </c>
      <c r="T128" s="20">
        <v>5</v>
      </c>
      <c r="U128" s="36">
        <v>0</v>
      </c>
      <c r="V128" s="20">
        <v>5</v>
      </c>
      <c r="W128" s="20">
        <v>0</v>
      </c>
      <c r="X128" s="20" t="s">
        <v>102</v>
      </c>
      <c r="Y128" s="9"/>
      <c r="Z128" s="9"/>
      <c r="AA128" s="39"/>
      <c r="AB128" s="9"/>
    </row>
    <row r="129" s="1" customFormat="1" ht="52" customHeight="1" spans="1:28">
      <c r="A129" s="20">
        <f>COUNT($A$2:A128)+1</f>
        <v>120</v>
      </c>
      <c r="B129" s="22" t="s">
        <v>120</v>
      </c>
      <c r="C129" s="22" t="s">
        <v>145</v>
      </c>
      <c r="D129" s="22" t="s">
        <v>169</v>
      </c>
      <c r="E129" s="22" t="s">
        <v>78</v>
      </c>
      <c r="F129" s="20">
        <v>0</v>
      </c>
      <c r="G129" s="20">
        <v>0</v>
      </c>
      <c r="H129" s="20">
        <v>0</v>
      </c>
      <c r="I129" s="20">
        <v>0</v>
      </c>
      <c r="J129" s="20"/>
      <c r="K129" s="20">
        <v>0</v>
      </c>
      <c r="L129" s="31"/>
      <c r="M129" s="20"/>
      <c r="N129" s="20"/>
      <c r="O129" s="20">
        <v>1</v>
      </c>
      <c r="P129" s="20"/>
      <c r="Q129" s="20">
        <v>0</v>
      </c>
      <c r="R129" s="20">
        <v>0</v>
      </c>
      <c r="S129" s="20"/>
      <c r="T129" s="20">
        <v>67</v>
      </c>
      <c r="U129" s="36">
        <v>0</v>
      </c>
      <c r="V129" s="20">
        <v>67</v>
      </c>
      <c r="W129" s="20">
        <v>0</v>
      </c>
      <c r="X129" s="22" t="s">
        <v>79</v>
      </c>
      <c r="Y129" s="9"/>
      <c r="Z129" s="9"/>
      <c r="AA129" s="39"/>
      <c r="AB129" s="9"/>
    </row>
    <row r="130" s="1" customFormat="1" ht="52" customHeight="1" spans="1:28">
      <c r="A130" s="20">
        <f>COUNT($A$2:A129)+1</f>
        <v>121</v>
      </c>
      <c r="B130" s="22" t="s">
        <v>120</v>
      </c>
      <c r="C130" s="22" t="s">
        <v>145</v>
      </c>
      <c r="D130" s="22" t="s">
        <v>170</v>
      </c>
      <c r="E130" s="22" t="s">
        <v>78</v>
      </c>
      <c r="F130" s="20">
        <v>0</v>
      </c>
      <c r="G130" s="20">
        <v>0</v>
      </c>
      <c r="H130" s="20">
        <v>0</v>
      </c>
      <c r="I130" s="20">
        <v>0</v>
      </c>
      <c r="J130" s="20"/>
      <c r="K130" s="20">
        <v>0</v>
      </c>
      <c r="L130" s="31"/>
      <c r="M130" s="20"/>
      <c r="N130" s="20"/>
      <c r="O130" s="20">
        <v>1</v>
      </c>
      <c r="P130" s="20"/>
      <c r="Q130" s="20">
        <v>0</v>
      </c>
      <c r="R130" s="20">
        <v>0</v>
      </c>
      <c r="S130" s="20"/>
      <c r="T130" s="20">
        <v>5</v>
      </c>
      <c r="U130" s="36">
        <v>0</v>
      </c>
      <c r="V130" s="20">
        <v>5</v>
      </c>
      <c r="W130" s="20">
        <v>0</v>
      </c>
      <c r="X130" s="22" t="s">
        <v>79</v>
      </c>
      <c r="Y130" s="9"/>
      <c r="Z130" s="9"/>
      <c r="AA130" s="39"/>
      <c r="AB130" s="9"/>
    </row>
    <row r="131" s="1" customFormat="1" ht="52" customHeight="1" spans="1:28">
      <c r="A131" s="20">
        <f>COUNT($A$2:A130)+1</f>
        <v>122</v>
      </c>
      <c r="B131" s="21" t="s">
        <v>120</v>
      </c>
      <c r="C131" s="21" t="s">
        <v>171</v>
      </c>
      <c r="D131" s="22" t="s">
        <v>172</v>
      </c>
      <c r="E131" s="20">
        <v>945.02</v>
      </c>
      <c r="F131" s="20">
        <v>410.68</v>
      </c>
      <c r="G131" s="20">
        <v>1224.76</v>
      </c>
      <c r="H131" s="20">
        <v>359.72</v>
      </c>
      <c r="I131" s="20">
        <v>1470</v>
      </c>
      <c r="J131" s="20">
        <v>1134.024</v>
      </c>
      <c r="K131" s="20">
        <v>1469.712</v>
      </c>
      <c r="L131" s="31">
        <v>1764</v>
      </c>
      <c r="M131" s="20">
        <v>29.6</v>
      </c>
      <c r="N131" s="20">
        <v>2</v>
      </c>
      <c r="O131" s="20">
        <v>1</v>
      </c>
      <c r="P131" s="20">
        <v>1728.96</v>
      </c>
      <c r="Q131" s="20">
        <v>207</v>
      </c>
      <c r="R131" s="20">
        <v>120</v>
      </c>
      <c r="S131" s="20">
        <v>87</v>
      </c>
      <c r="T131" s="20">
        <v>134</v>
      </c>
      <c r="U131" s="36">
        <v>152</v>
      </c>
      <c r="V131" s="20">
        <v>286</v>
      </c>
      <c r="W131" s="20">
        <v>239</v>
      </c>
      <c r="X131" s="20"/>
      <c r="Y131" s="9"/>
      <c r="Z131" s="9"/>
      <c r="AA131" s="39"/>
      <c r="AB131" s="9"/>
    </row>
    <row r="132" s="1" customFormat="1" ht="52" customHeight="1" spans="1:28">
      <c r="A132" s="20">
        <f>COUNT($A$2:A131)+1</f>
        <v>123</v>
      </c>
      <c r="B132" s="21" t="s">
        <v>120</v>
      </c>
      <c r="C132" s="21" t="s">
        <v>171</v>
      </c>
      <c r="D132" s="22" t="s">
        <v>173</v>
      </c>
      <c r="E132" s="20">
        <v>473.03</v>
      </c>
      <c r="F132" s="20">
        <v>137.9</v>
      </c>
      <c r="G132" s="20">
        <v>324.81</v>
      </c>
      <c r="H132" s="20">
        <v>95.5</v>
      </c>
      <c r="I132" s="20">
        <v>480</v>
      </c>
      <c r="J132" s="20">
        <v>567.636</v>
      </c>
      <c r="K132" s="20">
        <v>389.772</v>
      </c>
      <c r="L132" s="31">
        <v>576</v>
      </c>
      <c r="M132" s="20">
        <v>-31.33</v>
      </c>
      <c r="N132" s="20">
        <v>2</v>
      </c>
      <c r="O132" s="20">
        <v>1</v>
      </c>
      <c r="P132" s="20">
        <v>148.308</v>
      </c>
      <c r="Q132" s="20">
        <v>18</v>
      </c>
      <c r="R132" s="20">
        <v>64</v>
      </c>
      <c r="S132" s="20">
        <v>-46</v>
      </c>
      <c r="T132" s="20">
        <v>44</v>
      </c>
      <c r="U132" s="36">
        <v>50</v>
      </c>
      <c r="V132" s="20">
        <v>94</v>
      </c>
      <c r="W132" s="20">
        <v>4</v>
      </c>
      <c r="X132" s="20"/>
      <c r="Y132" s="9"/>
      <c r="Z132" s="9"/>
      <c r="AA132" s="39"/>
      <c r="AB132" s="9"/>
    </row>
    <row r="133" s="1" customFormat="1" ht="52" customHeight="1" spans="1:28">
      <c r="A133" s="20">
        <f>COUNT($A$2:A132)+1</f>
        <v>124</v>
      </c>
      <c r="B133" s="21" t="s">
        <v>120</v>
      </c>
      <c r="C133" s="21" t="s">
        <v>171</v>
      </c>
      <c r="D133" s="22" t="s">
        <v>174</v>
      </c>
      <c r="E133" s="20">
        <v>343.28</v>
      </c>
      <c r="F133" s="20">
        <v>153.7</v>
      </c>
      <c r="G133" s="20">
        <v>410.7</v>
      </c>
      <c r="H133" s="20">
        <v>138.97</v>
      </c>
      <c r="I133" s="20">
        <v>450</v>
      </c>
      <c r="J133" s="20">
        <v>411.936</v>
      </c>
      <c r="K133" s="20">
        <v>492.84</v>
      </c>
      <c r="L133" s="31">
        <v>540</v>
      </c>
      <c r="M133" s="20">
        <v>19.64</v>
      </c>
      <c r="N133" s="20">
        <v>1.75</v>
      </c>
      <c r="O133" s="20">
        <v>1</v>
      </c>
      <c r="P133" s="20">
        <v>531.423</v>
      </c>
      <c r="Q133" s="20">
        <v>64</v>
      </c>
      <c r="R133" s="20">
        <v>52</v>
      </c>
      <c r="S133" s="20">
        <v>12</v>
      </c>
      <c r="T133" s="20">
        <v>40</v>
      </c>
      <c r="U133" s="36">
        <v>47</v>
      </c>
      <c r="V133" s="20">
        <v>87</v>
      </c>
      <c r="W133" s="20">
        <v>59</v>
      </c>
      <c r="X133" s="20"/>
      <c r="Y133" s="9"/>
      <c r="Z133" s="9"/>
      <c r="AA133" s="39"/>
      <c r="AB133" s="9"/>
    </row>
    <row r="134" s="1" customFormat="1" ht="52" customHeight="1" spans="1:28">
      <c r="A134" s="20">
        <f>COUNT($A$2:A133)+1</f>
        <v>125</v>
      </c>
      <c r="B134" s="21" t="s">
        <v>120</v>
      </c>
      <c r="C134" s="21" t="s">
        <v>171</v>
      </c>
      <c r="D134" s="22" t="s">
        <v>175</v>
      </c>
      <c r="E134" s="20">
        <v>293.71</v>
      </c>
      <c r="F134" s="20">
        <v>98.19</v>
      </c>
      <c r="G134" s="20">
        <v>469.96</v>
      </c>
      <c r="H134" s="20">
        <v>155.33</v>
      </c>
      <c r="I134" s="20">
        <v>600</v>
      </c>
      <c r="J134" s="20">
        <v>352.452</v>
      </c>
      <c r="K134" s="20">
        <v>563.952</v>
      </c>
      <c r="L134" s="31">
        <v>720</v>
      </c>
      <c r="M134" s="20">
        <v>60.01</v>
      </c>
      <c r="N134" s="20">
        <v>2</v>
      </c>
      <c r="O134" s="20">
        <v>1</v>
      </c>
      <c r="P134" s="20">
        <v>861.162</v>
      </c>
      <c r="Q134" s="20">
        <v>103</v>
      </c>
      <c r="R134" s="20">
        <v>36</v>
      </c>
      <c r="S134" s="20">
        <v>67</v>
      </c>
      <c r="T134" s="20">
        <v>43</v>
      </c>
      <c r="U134" s="36">
        <v>62</v>
      </c>
      <c r="V134" s="20">
        <v>105</v>
      </c>
      <c r="W134" s="20">
        <v>129</v>
      </c>
      <c r="X134" s="20"/>
      <c r="Y134" s="9"/>
      <c r="Z134" s="9"/>
      <c r="AA134" s="39"/>
      <c r="AB134" s="9"/>
    </row>
    <row r="135" s="1" customFormat="1" ht="52" customHeight="1" spans="1:28">
      <c r="A135" s="20">
        <f>COUNT($A$2:A134)+1</f>
        <v>126</v>
      </c>
      <c r="B135" s="21" t="s">
        <v>120</v>
      </c>
      <c r="C135" s="21" t="s">
        <v>171</v>
      </c>
      <c r="D135" s="22" t="s">
        <v>176</v>
      </c>
      <c r="E135" s="20">
        <v>205.45</v>
      </c>
      <c r="F135" s="20">
        <v>106.83</v>
      </c>
      <c r="G135" s="20">
        <v>291.72</v>
      </c>
      <c r="H135" s="20">
        <v>100.19</v>
      </c>
      <c r="I135" s="20">
        <v>350</v>
      </c>
      <c r="J135" s="20">
        <v>246.54</v>
      </c>
      <c r="K135" s="20">
        <v>350.064</v>
      </c>
      <c r="L135" s="31">
        <v>420</v>
      </c>
      <c r="M135" s="20">
        <v>41.99</v>
      </c>
      <c r="N135" s="20">
        <v>2</v>
      </c>
      <c r="O135" s="20">
        <v>1</v>
      </c>
      <c r="P135" s="20">
        <v>443.628</v>
      </c>
      <c r="Q135" s="20">
        <v>53</v>
      </c>
      <c r="R135" s="20">
        <v>38</v>
      </c>
      <c r="S135" s="20">
        <v>15</v>
      </c>
      <c r="T135" s="32">
        <v>0</v>
      </c>
      <c r="U135" s="36">
        <v>36</v>
      </c>
      <c r="V135" s="20">
        <v>36</v>
      </c>
      <c r="W135" s="20">
        <v>51</v>
      </c>
      <c r="X135" s="20"/>
      <c r="Y135" s="9"/>
      <c r="Z135" s="9"/>
      <c r="AA135" s="39"/>
      <c r="AB135" s="9"/>
    </row>
    <row r="136" s="1" customFormat="1" ht="52" customHeight="1" spans="1:28">
      <c r="A136" s="20">
        <f>COUNT($A$2:A135)+1</f>
        <v>127</v>
      </c>
      <c r="B136" s="21" t="s">
        <v>120</v>
      </c>
      <c r="C136" s="21" t="s">
        <v>171</v>
      </c>
      <c r="D136" s="22" t="s">
        <v>177</v>
      </c>
      <c r="E136" s="20">
        <v>603.34</v>
      </c>
      <c r="F136" s="20">
        <v>206.95</v>
      </c>
      <c r="G136" s="20">
        <v>473.08</v>
      </c>
      <c r="H136" s="20">
        <v>139.72</v>
      </c>
      <c r="I136" s="20">
        <v>750</v>
      </c>
      <c r="J136" s="20">
        <v>724.008</v>
      </c>
      <c r="K136" s="20">
        <v>567.696</v>
      </c>
      <c r="L136" s="31">
        <v>900</v>
      </c>
      <c r="M136" s="20">
        <v>-21.59</v>
      </c>
      <c r="N136" s="20">
        <v>2</v>
      </c>
      <c r="O136" s="20">
        <v>1</v>
      </c>
      <c r="P136" s="20">
        <v>310.539</v>
      </c>
      <c r="Q136" s="20">
        <v>37</v>
      </c>
      <c r="R136" s="20">
        <v>74</v>
      </c>
      <c r="S136" s="20">
        <v>-37</v>
      </c>
      <c r="T136" s="20">
        <v>69</v>
      </c>
      <c r="U136" s="36">
        <v>78</v>
      </c>
      <c r="V136" s="20">
        <v>147</v>
      </c>
      <c r="W136" s="20">
        <v>41</v>
      </c>
      <c r="X136" s="20"/>
      <c r="Y136" s="9"/>
      <c r="Z136" s="9"/>
      <c r="AA136" s="39"/>
      <c r="AB136" s="9"/>
    </row>
    <row r="137" s="1" customFormat="1" ht="52" customHeight="1" spans="1:28">
      <c r="A137" s="20">
        <f>COUNT($A$2:A136)+1</f>
        <v>128</v>
      </c>
      <c r="B137" s="21" t="s">
        <v>120</v>
      </c>
      <c r="C137" s="21" t="s">
        <v>171</v>
      </c>
      <c r="D137" s="22" t="s">
        <v>178</v>
      </c>
      <c r="E137" s="20">
        <v>0</v>
      </c>
      <c r="F137" s="20">
        <v>0</v>
      </c>
      <c r="G137" s="20">
        <v>0</v>
      </c>
      <c r="H137" s="20">
        <v>0</v>
      </c>
      <c r="I137" s="20">
        <v>330</v>
      </c>
      <c r="J137" s="20">
        <v>0</v>
      </c>
      <c r="K137" s="20">
        <v>0</v>
      </c>
      <c r="L137" s="31">
        <v>396</v>
      </c>
      <c r="M137" s="20"/>
      <c r="N137" s="20"/>
      <c r="O137" s="20">
        <v>1</v>
      </c>
      <c r="P137" s="20">
        <v>0</v>
      </c>
      <c r="Q137" s="20">
        <v>0</v>
      </c>
      <c r="R137" s="20">
        <v>22</v>
      </c>
      <c r="S137" s="20">
        <v>-22</v>
      </c>
      <c r="T137" s="20">
        <v>29</v>
      </c>
      <c r="U137" s="36">
        <v>0</v>
      </c>
      <c r="V137" s="20">
        <v>29</v>
      </c>
      <c r="W137" s="20">
        <v>-22</v>
      </c>
      <c r="X137" s="23" t="s">
        <v>56</v>
      </c>
      <c r="Y137" s="9"/>
      <c r="Z137" s="9"/>
      <c r="AA137" s="39"/>
      <c r="AB137" s="9"/>
    </row>
    <row r="138" s="1" customFormat="1" ht="52" customHeight="1" spans="1:28">
      <c r="A138" s="20">
        <f>COUNT($A$2:A137)+1</f>
        <v>129</v>
      </c>
      <c r="B138" s="21" t="s">
        <v>120</v>
      </c>
      <c r="C138" s="21" t="s">
        <v>171</v>
      </c>
      <c r="D138" s="43" t="s">
        <v>179</v>
      </c>
      <c r="E138" s="20">
        <v>405.93</v>
      </c>
      <c r="F138" s="20">
        <v>169.52</v>
      </c>
      <c r="G138" s="20">
        <v>0</v>
      </c>
      <c r="H138" s="20">
        <v>0</v>
      </c>
      <c r="I138" s="20">
        <v>720</v>
      </c>
      <c r="J138" s="20">
        <v>487.116</v>
      </c>
      <c r="K138" s="20">
        <v>0</v>
      </c>
      <c r="L138" s="31">
        <v>864</v>
      </c>
      <c r="M138" s="20">
        <v>-100</v>
      </c>
      <c r="N138" s="20">
        <v>2</v>
      </c>
      <c r="O138" s="20">
        <v>1</v>
      </c>
      <c r="P138" s="20">
        <v>0</v>
      </c>
      <c r="Q138" s="20">
        <v>0</v>
      </c>
      <c r="R138" s="20">
        <v>40</v>
      </c>
      <c r="S138" s="20">
        <v>-40</v>
      </c>
      <c r="T138" s="20">
        <v>64</v>
      </c>
      <c r="U138" s="36">
        <v>0</v>
      </c>
      <c r="V138" s="20">
        <v>64</v>
      </c>
      <c r="W138" s="20">
        <v>-40</v>
      </c>
      <c r="X138" s="23" t="s">
        <v>56</v>
      </c>
      <c r="Y138" s="9"/>
      <c r="Z138" s="9"/>
      <c r="AA138" s="39"/>
      <c r="AB138" s="9"/>
    </row>
    <row r="139" s="1" customFormat="1" ht="52" customHeight="1" spans="1:28">
      <c r="A139" s="20">
        <f>COUNT($A$2:A138)+1</f>
        <v>130</v>
      </c>
      <c r="B139" s="21" t="s">
        <v>120</v>
      </c>
      <c r="C139" s="21" t="s">
        <v>171</v>
      </c>
      <c r="D139" s="22" t="s">
        <v>180</v>
      </c>
      <c r="E139" s="20">
        <v>213.73</v>
      </c>
      <c r="F139" s="20">
        <v>89.49</v>
      </c>
      <c r="G139" s="20">
        <v>0</v>
      </c>
      <c r="H139" s="20">
        <v>0</v>
      </c>
      <c r="I139" s="20">
        <v>100</v>
      </c>
      <c r="J139" s="20">
        <v>256.476</v>
      </c>
      <c r="K139" s="20">
        <v>0</v>
      </c>
      <c r="L139" s="31">
        <v>120</v>
      </c>
      <c r="M139" s="20">
        <v>-100</v>
      </c>
      <c r="N139" s="20">
        <v>2</v>
      </c>
      <c r="O139" s="20">
        <v>1</v>
      </c>
      <c r="P139" s="20">
        <v>0</v>
      </c>
      <c r="Q139" s="20">
        <v>0</v>
      </c>
      <c r="R139" s="20">
        <v>22</v>
      </c>
      <c r="S139" s="20">
        <v>-22</v>
      </c>
      <c r="T139" s="20">
        <v>8</v>
      </c>
      <c r="U139" s="36">
        <v>0</v>
      </c>
      <c r="V139" s="20">
        <v>8</v>
      </c>
      <c r="W139" s="20">
        <v>-22</v>
      </c>
      <c r="X139" s="23" t="s">
        <v>56</v>
      </c>
      <c r="Y139" s="9"/>
      <c r="Z139" s="9"/>
      <c r="AA139" s="39"/>
      <c r="AB139" s="9"/>
    </row>
    <row r="140" s="1" customFormat="1" ht="52" customHeight="1" spans="1:28">
      <c r="A140" s="20">
        <f>COUNT($A$2:A139)+1</f>
        <v>131</v>
      </c>
      <c r="B140" s="21" t="s">
        <v>120</v>
      </c>
      <c r="C140" s="21" t="s">
        <v>171</v>
      </c>
      <c r="D140" s="23" t="s">
        <v>181</v>
      </c>
      <c r="E140" s="20">
        <v>471.05</v>
      </c>
      <c r="F140" s="20">
        <v>137.41</v>
      </c>
      <c r="G140" s="20">
        <v>852.98</v>
      </c>
      <c r="H140" s="20">
        <v>232.6</v>
      </c>
      <c r="I140" s="20">
        <v>800</v>
      </c>
      <c r="J140" s="20">
        <v>565.26</v>
      </c>
      <c r="K140" s="20">
        <v>1023.576</v>
      </c>
      <c r="L140" s="31">
        <v>960</v>
      </c>
      <c r="M140" s="20">
        <v>81.08</v>
      </c>
      <c r="N140" s="20">
        <v>2</v>
      </c>
      <c r="O140" s="20">
        <v>1</v>
      </c>
      <c r="P140" s="20">
        <v>1624.677</v>
      </c>
      <c r="Q140" s="20">
        <v>195</v>
      </c>
      <c r="R140" s="20">
        <v>36</v>
      </c>
      <c r="S140" s="20">
        <v>159</v>
      </c>
      <c r="T140" s="20">
        <v>71</v>
      </c>
      <c r="U140" s="36">
        <v>83</v>
      </c>
      <c r="V140" s="20">
        <v>154</v>
      </c>
      <c r="W140" s="20">
        <v>242</v>
      </c>
      <c r="X140" s="20"/>
      <c r="Y140" s="9"/>
      <c r="Z140" s="9"/>
      <c r="AA140" s="39"/>
      <c r="AB140" s="9"/>
    </row>
    <row r="141" s="1" customFormat="1" ht="52" customHeight="1" spans="1:28">
      <c r="A141" s="20">
        <f>COUNT($A$2:A140)+1</f>
        <v>132</v>
      </c>
      <c r="B141" s="21" t="s">
        <v>120</v>
      </c>
      <c r="C141" s="21" t="s">
        <v>171</v>
      </c>
      <c r="D141" s="22" t="s">
        <v>182</v>
      </c>
      <c r="E141" s="20">
        <v>375.75</v>
      </c>
      <c r="F141" s="20">
        <v>143.09</v>
      </c>
      <c r="G141" s="20">
        <v>570.46</v>
      </c>
      <c r="H141" s="20">
        <v>229.21</v>
      </c>
      <c r="I141" s="20">
        <v>550</v>
      </c>
      <c r="J141" s="20">
        <v>450.9</v>
      </c>
      <c r="K141" s="20">
        <v>684.552</v>
      </c>
      <c r="L141" s="31">
        <v>660</v>
      </c>
      <c r="M141" s="20">
        <v>51.82</v>
      </c>
      <c r="N141" s="20">
        <v>2</v>
      </c>
      <c r="O141" s="20">
        <v>1</v>
      </c>
      <c r="P141" s="20">
        <v>1047.384</v>
      </c>
      <c r="Q141" s="20">
        <v>126</v>
      </c>
      <c r="R141" s="20">
        <v>35</v>
      </c>
      <c r="S141" s="20">
        <v>91</v>
      </c>
      <c r="T141" s="20">
        <v>49</v>
      </c>
      <c r="U141" s="36">
        <v>57</v>
      </c>
      <c r="V141" s="20">
        <v>106</v>
      </c>
      <c r="W141" s="20">
        <v>148</v>
      </c>
      <c r="X141" s="22"/>
      <c r="Y141" s="9"/>
      <c r="Z141" s="9"/>
      <c r="AA141" s="39"/>
      <c r="AB141" s="9"/>
    </row>
    <row r="142" s="1" customFormat="1" ht="52" customHeight="1" spans="1:28">
      <c r="A142" s="20">
        <f>COUNT($A$2:A141)+1</f>
        <v>133</v>
      </c>
      <c r="B142" s="21" t="s">
        <v>120</v>
      </c>
      <c r="C142" s="21" t="s">
        <v>171</v>
      </c>
      <c r="D142" s="22" t="s">
        <v>183</v>
      </c>
      <c r="E142" s="20">
        <v>90.38</v>
      </c>
      <c r="F142" s="20">
        <v>10.45</v>
      </c>
      <c r="G142" s="20">
        <v>0</v>
      </c>
      <c r="H142" s="20">
        <v>0</v>
      </c>
      <c r="I142" s="20">
        <v>600</v>
      </c>
      <c r="J142" s="20">
        <v>108.456</v>
      </c>
      <c r="K142" s="20">
        <v>0</v>
      </c>
      <c r="L142" s="31">
        <v>720</v>
      </c>
      <c r="M142" s="20">
        <v>-100</v>
      </c>
      <c r="N142" s="20">
        <v>2</v>
      </c>
      <c r="O142" s="20">
        <v>1</v>
      </c>
      <c r="P142" s="20">
        <v>0</v>
      </c>
      <c r="Q142" s="20">
        <v>0</v>
      </c>
      <c r="R142" s="20">
        <v>14</v>
      </c>
      <c r="S142" s="20">
        <v>-14</v>
      </c>
      <c r="T142" s="20">
        <v>53</v>
      </c>
      <c r="U142" s="36">
        <v>0</v>
      </c>
      <c r="V142" s="20">
        <v>53</v>
      </c>
      <c r="W142" s="20">
        <v>-14</v>
      </c>
      <c r="X142" s="22" t="s">
        <v>46</v>
      </c>
      <c r="Y142" s="9"/>
      <c r="Z142" s="9"/>
      <c r="AA142" s="39"/>
      <c r="AB142" s="9"/>
    </row>
    <row r="143" s="1" customFormat="1" ht="52" customHeight="1" spans="1:28">
      <c r="A143" s="20">
        <f>COUNT($A$2:A142)+1</f>
        <v>134</v>
      </c>
      <c r="B143" s="21" t="s">
        <v>120</v>
      </c>
      <c r="C143" s="21" t="s">
        <v>171</v>
      </c>
      <c r="D143" s="23" t="s">
        <v>184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31">
        <v>0</v>
      </c>
      <c r="M143" s="20"/>
      <c r="N143" s="20"/>
      <c r="O143" s="20">
        <v>1</v>
      </c>
      <c r="P143" s="20">
        <v>0</v>
      </c>
      <c r="Q143" s="20">
        <v>0</v>
      </c>
      <c r="R143" s="20">
        <v>14</v>
      </c>
      <c r="S143" s="20">
        <v>-14</v>
      </c>
      <c r="T143" s="20">
        <v>0</v>
      </c>
      <c r="U143" s="36">
        <v>0</v>
      </c>
      <c r="V143" s="20">
        <v>0</v>
      </c>
      <c r="W143" s="20">
        <v>-14</v>
      </c>
      <c r="X143" s="23" t="s">
        <v>56</v>
      </c>
      <c r="Y143" s="9"/>
      <c r="Z143" s="9"/>
      <c r="AA143" s="39"/>
      <c r="AB143" s="9"/>
    </row>
    <row r="144" s="1" customFormat="1" ht="52" customHeight="1" spans="1:28">
      <c r="A144" s="20">
        <f>COUNT($A$2:A143)+1</f>
        <v>135</v>
      </c>
      <c r="B144" s="21" t="s">
        <v>120</v>
      </c>
      <c r="C144" s="21" t="s">
        <v>171</v>
      </c>
      <c r="D144" s="23" t="s">
        <v>185</v>
      </c>
      <c r="E144" s="20">
        <v>286.82</v>
      </c>
      <c r="F144" s="20">
        <v>109.68</v>
      </c>
      <c r="G144" s="20">
        <v>33.1</v>
      </c>
      <c r="H144" s="20">
        <v>10.85</v>
      </c>
      <c r="I144" s="20">
        <v>1000</v>
      </c>
      <c r="J144" s="20">
        <v>344.184</v>
      </c>
      <c r="K144" s="20">
        <v>39.72</v>
      </c>
      <c r="L144" s="31">
        <v>1200</v>
      </c>
      <c r="M144" s="20">
        <v>-88.46</v>
      </c>
      <c r="N144" s="20">
        <v>2</v>
      </c>
      <c r="O144" s="20">
        <v>1</v>
      </c>
      <c r="P144" s="20">
        <v>0</v>
      </c>
      <c r="Q144" s="20">
        <v>0</v>
      </c>
      <c r="R144" s="20">
        <v>27</v>
      </c>
      <c r="S144" s="20">
        <v>-27</v>
      </c>
      <c r="T144" s="20">
        <v>89</v>
      </c>
      <c r="U144" s="36">
        <v>0</v>
      </c>
      <c r="V144" s="20">
        <v>89</v>
      </c>
      <c r="W144" s="20">
        <v>-27</v>
      </c>
      <c r="X144" s="22" t="s">
        <v>46</v>
      </c>
      <c r="Y144" s="9"/>
      <c r="Z144" s="9"/>
      <c r="AA144" s="39"/>
      <c r="AB144" s="9"/>
    </row>
    <row r="145" s="1" customFormat="1" ht="52" customHeight="1" spans="1:28">
      <c r="A145" s="20">
        <f>COUNT($A$2:A144)+1</f>
        <v>136</v>
      </c>
      <c r="B145" s="21" t="s">
        <v>120</v>
      </c>
      <c r="C145" s="21" t="s">
        <v>171</v>
      </c>
      <c r="D145" s="23" t="s">
        <v>186</v>
      </c>
      <c r="E145" s="20">
        <v>371.86</v>
      </c>
      <c r="F145" s="20">
        <v>23.33</v>
      </c>
      <c r="G145" s="20">
        <v>0</v>
      </c>
      <c r="H145" s="20">
        <v>0</v>
      </c>
      <c r="I145" s="20">
        <v>300</v>
      </c>
      <c r="J145" s="20">
        <v>446.232</v>
      </c>
      <c r="K145" s="20">
        <v>0</v>
      </c>
      <c r="L145" s="31">
        <v>360</v>
      </c>
      <c r="M145" s="20">
        <v>-100</v>
      </c>
      <c r="N145" s="20">
        <v>2</v>
      </c>
      <c r="O145" s="20">
        <v>1</v>
      </c>
      <c r="P145" s="20">
        <v>0</v>
      </c>
      <c r="Q145" s="20">
        <v>0</v>
      </c>
      <c r="R145" s="20">
        <v>32</v>
      </c>
      <c r="S145" s="20">
        <v>-32</v>
      </c>
      <c r="T145" s="20">
        <v>26</v>
      </c>
      <c r="U145" s="36">
        <v>0</v>
      </c>
      <c r="V145" s="20">
        <v>26</v>
      </c>
      <c r="W145" s="20">
        <v>-32</v>
      </c>
      <c r="X145" s="23" t="s">
        <v>56</v>
      </c>
      <c r="Y145" s="9"/>
      <c r="Z145" s="9"/>
      <c r="AA145" s="39"/>
      <c r="AB145" s="9"/>
    </row>
    <row r="146" s="1" customFormat="1" ht="52" customHeight="1" spans="1:28">
      <c r="A146" s="20">
        <f>COUNT($A$2:A145)+1</f>
        <v>137</v>
      </c>
      <c r="B146" s="21" t="s">
        <v>120</v>
      </c>
      <c r="C146" s="21" t="s">
        <v>171</v>
      </c>
      <c r="D146" s="23" t="s">
        <v>187</v>
      </c>
      <c r="E146" s="20">
        <v>106.28</v>
      </c>
      <c r="F146" s="20">
        <v>21.47</v>
      </c>
      <c r="G146" s="20">
        <v>90.82</v>
      </c>
      <c r="H146" s="20">
        <v>8.2</v>
      </c>
      <c r="I146" s="20">
        <v>300</v>
      </c>
      <c r="J146" s="20">
        <v>127.536</v>
      </c>
      <c r="K146" s="20">
        <v>108.984</v>
      </c>
      <c r="L146" s="31">
        <v>360</v>
      </c>
      <c r="M146" s="20">
        <v>-14.55</v>
      </c>
      <c r="N146" s="20">
        <v>1.75</v>
      </c>
      <c r="O146" s="20">
        <v>1</v>
      </c>
      <c r="P146" s="20">
        <v>75.165</v>
      </c>
      <c r="Q146" s="20">
        <v>9</v>
      </c>
      <c r="R146" s="20">
        <v>21</v>
      </c>
      <c r="S146" s="20">
        <v>-12</v>
      </c>
      <c r="T146" s="20">
        <v>26</v>
      </c>
      <c r="U146" s="36">
        <v>31</v>
      </c>
      <c r="V146" s="20">
        <v>57</v>
      </c>
      <c r="W146" s="20">
        <v>19</v>
      </c>
      <c r="X146" s="20"/>
      <c r="Y146" s="9"/>
      <c r="Z146" s="9"/>
      <c r="AA146" s="39"/>
      <c r="AB146" s="9"/>
    </row>
    <row r="147" s="1" customFormat="1" ht="52" customHeight="1" spans="1:28">
      <c r="A147" s="20">
        <f>COUNT($A$2:A146)+1</f>
        <v>138</v>
      </c>
      <c r="B147" s="21" t="s">
        <v>120</v>
      </c>
      <c r="C147" s="21" t="s">
        <v>171</v>
      </c>
      <c r="D147" s="23" t="s">
        <v>188</v>
      </c>
      <c r="E147" s="20">
        <v>342</v>
      </c>
      <c r="F147" s="20">
        <v>127.41</v>
      </c>
      <c r="G147" s="20">
        <v>397.67</v>
      </c>
      <c r="H147" s="20">
        <v>185.76</v>
      </c>
      <c r="I147" s="20">
        <v>1500</v>
      </c>
      <c r="J147" s="20">
        <v>410.4</v>
      </c>
      <c r="K147" s="20">
        <v>477.204</v>
      </c>
      <c r="L147" s="31">
        <v>1800</v>
      </c>
      <c r="M147" s="20">
        <v>16.28</v>
      </c>
      <c r="N147" s="20">
        <v>1.75</v>
      </c>
      <c r="O147" s="20">
        <v>1</v>
      </c>
      <c r="P147" s="20">
        <v>614.832</v>
      </c>
      <c r="Q147" s="20">
        <v>74</v>
      </c>
      <c r="R147" s="38">
        <v>70</v>
      </c>
      <c r="S147" s="20">
        <v>4</v>
      </c>
      <c r="T147" s="20">
        <v>134</v>
      </c>
      <c r="U147" s="36">
        <v>155</v>
      </c>
      <c r="V147" s="20">
        <v>289</v>
      </c>
      <c r="W147" s="20">
        <v>159</v>
      </c>
      <c r="X147" s="20"/>
      <c r="Y147" s="9"/>
      <c r="Z147" s="9"/>
      <c r="AA147" s="39"/>
      <c r="AB147" s="9"/>
    </row>
    <row r="148" s="1" customFormat="1" ht="52" customHeight="1" spans="1:28">
      <c r="A148" s="20">
        <f>COUNT($A$2:A147)+1</f>
        <v>139</v>
      </c>
      <c r="B148" s="21" t="s">
        <v>120</v>
      </c>
      <c r="C148" s="21" t="s">
        <v>171</v>
      </c>
      <c r="D148" s="23" t="s">
        <v>189</v>
      </c>
      <c r="E148" s="20">
        <v>216.81</v>
      </c>
      <c r="F148" s="20">
        <v>77.17</v>
      </c>
      <c r="G148" s="20">
        <v>278.85</v>
      </c>
      <c r="H148" s="20">
        <v>117.25</v>
      </c>
      <c r="I148" s="20">
        <v>1000</v>
      </c>
      <c r="J148" s="20">
        <v>260.172</v>
      </c>
      <c r="K148" s="20">
        <v>334.62</v>
      </c>
      <c r="L148" s="31">
        <v>1200</v>
      </c>
      <c r="M148" s="20">
        <v>28.61</v>
      </c>
      <c r="N148" s="20">
        <v>2</v>
      </c>
      <c r="O148" s="20">
        <v>1</v>
      </c>
      <c r="P148" s="20">
        <v>469.188</v>
      </c>
      <c r="Q148" s="20">
        <v>56</v>
      </c>
      <c r="R148" s="20">
        <v>40</v>
      </c>
      <c r="S148" s="20">
        <v>16</v>
      </c>
      <c r="T148" s="20">
        <v>98</v>
      </c>
      <c r="U148" s="36">
        <v>104</v>
      </c>
      <c r="V148" s="20">
        <v>202</v>
      </c>
      <c r="W148" s="20">
        <v>120</v>
      </c>
      <c r="X148" s="22"/>
      <c r="Y148" s="9"/>
      <c r="Z148" s="9"/>
      <c r="AA148" s="39"/>
      <c r="AB148" s="9"/>
    </row>
    <row r="149" s="1" customFormat="1" ht="52" customHeight="1" spans="1:28">
      <c r="A149" s="20">
        <f>COUNT($A$2:A148)+1</f>
        <v>140</v>
      </c>
      <c r="B149" s="21" t="s">
        <v>120</v>
      </c>
      <c r="C149" s="21" t="s">
        <v>171</v>
      </c>
      <c r="D149" s="23" t="s">
        <v>190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31">
        <v>0</v>
      </c>
      <c r="M149" s="20"/>
      <c r="N149" s="20"/>
      <c r="O149" s="20">
        <v>1</v>
      </c>
      <c r="P149" s="20">
        <v>0</v>
      </c>
      <c r="Q149" s="20">
        <v>0</v>
      </c>
      <c r="R149" s="20">
        <v>10</v>
      </c>
      <c r="S149" s="20">
        <v>-10</v>
      </c>
      <c r="T149" s="20">
        <v>8</v>
      </c>
      <c r="U149" s="36">
        <v>0</v>
      </c>
      <c r="V149" s="20">
        <v>8</v>
      </c>
      <c r="W149" s="20">
        <v>-10</v>
      </c>
      <c r="X149" s="23" t="s">
        <v>56</v>
      </c>
      <c r="Y149" s="9"/>
      <c r="Z149" s="9"/>
      <c r="AA149" s="39"/>
      <c r="AB149" s="9"/>
    </row>
    <row r="150" s="1" customFormat="1" ht="52" customHeight="1" spans="1:28">
      <c r="A150" s="20">
        <f>COUNT($A$2:A149)+1</f>
        <v>141</v>
      </c>
      <c r="B150" s="21" t="s">
        <v>120</v>
      </c>
      <c r="C150" s="21" t="s">
        <v>171</v>
      </c>
      <c r="D150" s="23" t="s">
        <v>191</v>
      </c>
      <c r="E150" s="20">
        <v>348.4</v>
      </c>
      <c r="F150" s="20">
        <v>137.14</v>
      </c>
      <c r="G150" s="20">
        <v>453.07</v>
      </c>
      <c r="H150" s="20">
        <v>132.91</v>
      </c>
      <c r="I150" s="20">
        <v>720</v>
      </c>
      <c r="J150" s="20">
        <v>418.08</v>
      </c>
      <c r="K150" s="20">
        <v>543.684</v>
      </c>
      <c r="L150" s="31">
        <v>864</v>
      </c>
      <c r="M150" s="20">
        <v>30.04</v>
      </c>
      <c r="N150" s="20">
        <v>2</v>
      </c>
      <c r="O150" s="20">
        <v>1</v>
      </c>
      <c r="P150" s="20">
        <v>662.943</v>
      </c>
      <c r="Q150" s="20">
        <v>80</v>
      </c>
      <c r="R150" s="38">
        <v>35</v>
      </c>
      <c r="S150" s="20">
        <v>45</v>
      </c>
      <c r="T150" s="20">
        <v>43</v>
      </c>
      <c r="U150" s="36">
        <v>75</v>
      </c>
      <c r="V150" s="20">
        <v>118</v>
      </c>
      <c r="W150" s="20">
        <v>120</v>
      </c>
      <c r="X150" s="20"/>
      <c r="Y150" s="9"/>
      <c r="Z150" s="9"/>
      <c r="AA150" s="39"/>
      <c r="AB150" s="9"/>
    </row>
    <row r="151" s="1" customFormat="1" ht="52" customHeight="1" spans="1:28">
      <c r="A151" s="20">
        <f>COUNT($A$2:A150)+1</f>
        <v>142</v>
      </c>
      <c r="B151" s="21" t="s">
        <v>120</v>
      </c>
      <c r="C151" s="21" t="s">
        <v>171</v>
      </c>
      <c r="D151" s="23" t="s">
        <v>192</v>
      </c>
      <c r="E151" s="20">
        <v>469.26</v>
      </c>
      <c r="F151" s="20">
        <v>142.78</v>
      </c>
      <c r="G151" s="20">
        <v>676.33</v>
      </c>
      <c r="H151" s="20">
        <v>242.23</v>
      </c>
      <c r="I151" s="20">
        <v>720</v>
      </c>
      <c r="J151" s="20">
        <v>563.112</v>
      </c>
      <c r="K151" s="20">
        <v>811.596</v>
      </c>
      <c r="L151" s="31">
        <v>864</v>
      </c>
      <c r="M151" s="20">
        <v>44.13</v>
      </c>
      <c r="N151" s="20">
        <v>2</v>
      </c>
      <c r="O151" s="20">
        <v>1</v>
      </c>
      <c r="P151" s="20">
        <v>1209.255</v>
      </c>
      <c r="Q151" s="20">
        <v>145</v>
      </c>
      <c r="R151" s="38">
        <v>39</v>
      </c>
      <c r="S151" s="20">
        <v>106</v>
      </c>
      <c r="T151" s="20">
        <v>43</v>
      </c>
      <c r="U151" s="36">
        <v>74</v>
      </c>
      <c r="V151" s="20">
        <v>117</v>
      </c>
      <c r="W151" s="20">
        <v>180</v>
      </c>
      <c r="X151" s="20"/>
      <c r="Y151" s="9"/>
      <c r="Z151" s="9"/>
      <c r="AA151" s="39"/>
      <c r="AB151" s="9"/>
    </row>
    <row r="152" s="1" customFormat="1" ht="52" customHeight="1" spans="1:28">
      <c r="A152" s="20">
        <f>COUNT($A$2:A151)+1</f>
        <v>143</v>
      </c>
      <c r="B152" s="21" t="s">
        <v>120</v>
      </c>
      <c r="C152" s="21" t="s">
        <v>171</v>
      </c>
      <c r="D152" s="23" t="s">
        <v>193</v>
      </c>
      <c r="E152" s="20">
        <v>112.32</v>
      </c>
      <c r="F152" s="20">
        <v>0</v>
      </c>
      <c r="G152" s="20">
        <v>0</v>
      </c>
      <c r="H152" s="20">
        <v>0</v>
      </c>
      <c r="I152" s="20">
        <v>240</v>
      </c>
      <c r="J152" s="20">
        <v>134.784</v>
      </c>
      <c r="K152" s="20">
        <v>0</v>
      </c>
      <c r="L152" s="31">
        <v>288</v>
      </c>
      <c r="M152" s="20">
        <v>-100</v>
      </c>
      <c r="N152" s="20">
        <v>2</v>
      </c>
      <c r="O152" s="20">
        <v>1</v>
      </c>
      <c r="P152" s="20">
        <v>0</v>
      </c>
      <c r="Q152" s="20">
        <v>0</v>
      </c>
      <c r="R152" s="20">
        <v>35</v>
      </c>
      <c r="S152" s="20">
        <v>-35</v>
      </c>
      <c r="T152" s="20">
        <v>21</v>
      </c>
      <c r="U152" s="36">
        <v>0</v>
      </c>
      <c r="V152" s="20">
        <v>21</v>
      </c>
      <c r="W152" s="20">
        <v>-35</v>
      </c>
      <c r="X152" s="23" t="s">
        <v>56</v>
      </c>
      <c r="Y152" s="9"/>
      <c r="Z152" s="9"/>
      <c r="AA152" s="39"/>
      <c r="AB152" s="9"/>
    </row>
    <row r="153" s="1" customFormat="1" ht="52" customHeight="1" spans="1:28">
      <c r="A153" s="20">
        <f>COUNT($A$2:A152)+1</f>
        <v>144</v>
      </c>
      <c r="B153" s="21" t="s">
        <v>120</v>
      </c>
      <c r="C153" s="21" t="s">
        <v>171</v>
      </c>
      <c r="D153" s="23" t="s">
        <v>194</v>
      </c>
      <c r="E153" s="20">
        <v>590.57</v>
      </c>
      <c r="F153" s="20">
        <v>90.17</v>
      </c>
      <c r="G153" s="20">
        <v>852.3</v>
      </c>
      <c r="H153" s="20">
        <v>295.76</v>
      </c>
      <c r="I153" s="20">
        <v>1100</v>
      </c>
      <c r="J153" s="20">
        <v>708.684</v>
      </c>
      <c r="K153" s="20">
        <v>1022.76</v>
      </c>
      <c r="L153" s="31">
        <v>1320</v>
      </c>
      <c r="M153" s="20">
        <v>44.32</v>
      </c>
      <c r="N153" s="20">
        <v>2</v>
      </c>
      <c r="O153" s="20">
        <v>1</v>
      </c>
      <c r="P153" s="20">
        <v>1645.221</v>
      </c>
      <c r="Q153" s="20">
        <v>197</v>
      </c>
      <c r="R153" s="20">
        <v>62</v>
      </c>
      <c r="S153" s="20">
        <v>135</v>
      </c>
      <c r="T153" s="20">
        <v>35</v>
      </c>
      <c r="U153" s="36">
        <v>114</v>
      </c>
      <c r="V153" s="20">
        <v>149</v>
      </c>
      <c r="W153" s="20">
        <v>249</v>
      </c>
      <c r="X153" s="20"/>
      <c r="Y153" s="9"/>
      <c r="Z153" s="9"/>
      <c r="AA153" s="39"/>
      <c r="AB153" s="9"/>
    </row>
    <row r="154" s="1" customFormat="1" ht="52" customHeight="1" spans="1:28">
      <c r="A154" s="20">
        <f>COUNT($A$2:A153)+1</f>
        <v>145</v>
      </c>
      <c r="B154" s="21" t="s">
        <v>120</v>
      </c>
      <c r="C154" s="21" t="s">
        <v>171</v>
      </c>
      <c r="D154" s="23" t="s">
        <v>195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31">
        <v>0</v>
      </c>
      <c r="M154" s="20"/>
      <c r="N154" s="20"/>
      <c r="O154" s="20">
        <v>1</v>
      </c>
      <c r="P154" s="20">
        <v>0</v>
      </c>
      <c r="Q154" s="20">
        <v>0</v>
      </c>
      <c r="R154" s="20">
        <v>38</v>
      </c>
      <c r="S154" s="20">
        <v>-38</v>
      </c>
      <c r="T154" s="20">
        <v>62</v>
      </c>
      <c r="U154" s="36">
        <v>0</v>
      </c>
      <c r="V154" s="20">
        <v>62</v>
      </c>
      <c r="W154" s="20">
        <v>-38</v>
      </c>
      <c r="X154" s="22" t="s">
        <v>46</v>
      </c>
      <c r="Y154" s="9"/>
      <c r="Z154" s="9"/>
      <c r="AA154" s="39"/>
      <c r="AB154" s="9"/>
    </row>
    <row r="155" s="1" customFormat="1" ht="52" customHeight="1" spans="1:28">
      <c r="A155" s="20">
        <f>COUNT($A$2:A154)+1</f>
        <v>146</v>
      </c>
      <c r="B155" s="21" t="s">
        <v>120</v>
      </c>
      <c r="C155" s="21" t="s">
        <v>171</v>
      </c>
      <c r="D155" s="23" t="s">
        <v>196</v>
      </c>
      <c r="E155" s="20">
        <v>0</v>
      </c>
      <c r="F155" s="20">
        <v>0</v>
      </c>
      <c r="G155" s="20">
        <v>170.69</v>
      </c>
      <c r="H155" s="20">
        <v>53.49</v>
      </c>
      <c r="I155" s="20">
        <v>700</v>
      </c>
      <c r="J155" s="20">
        <v>0</v>
      </c>
      <c r="K155" s="20">
        <v>204.828</v>
      </c>
      <c r="L155" s="31">
        <v>840</v>
      </c>
      <c r="M155" s="20"/>
      <c r="N155" s="20">
        <v>1</v>
      </c>
      <c r="O155" s="20">
        <v>1</v>
      </c>
      <c r="P155" s="20">
        <v>285.063</v>
      </c>
      <c r="Q155" s="20">
        <v>34</v>
      </c>
      <c r="R155" s="20">
        <v>43</v>
      </c>
      <c r="S155" s="20">
        <v>-9</v>
      </c>
      <c r="T155" s="20">
        <v>80</v>
      </c>
      <c r="U155" s="36">
        <v>72</v>
      </c>
      <c r="V155" s="20">
        <v>152</v>
      </c>
      <c r="W155" s="20">
        <v>63</v>
      </c>
      <c r="X155" s="20"/>
      <c r="Y155" s="9"/>
      <c r="Z155" s="9"/>
      <c r="AA155" s="39"/>
      <c r="AB155" s="9"/>
    </row>
    <row r="156" s="1" customFormat="1" ht="52" customHeight="1" spans="1:28">
      <c r="A156" s="20">
        <f>COUNT($A$2:A155)+1</f>
        <v>147</v>
      </c>
      <c r="B156" s="21" t="s">
        <v>120</v>
      </c>
      <c r="C156" s="21" t="s">
        <v>171</v>
      </c>
      <c r="D156" s="23" t="s">
        <v>197</v>
      </c>
      <c r="E156" s="20">
        <v>0</v>
      </c>
      <c r="F156" s="20">
        <v>0</v>
      </c>
      <c r="G156" s="20">
        <v>154.6</v>
      </c>
      <c r="H156" s="20">
        <v>25.8</v>
      </c>
      <c r="I156" s="20">
        <v>130</v>
      </c>
      <c r="J156" s="20">
        <v>0</v>
      </c>
      <c r="K156" s="20">
        <v>185.52</v>
      </c>
      <c r="L156" s="31">
        <v>156</v>
      </c>
      <c r="M156" s="20"/>
      <c r="N156" s="20">
        <v>1</v>
      </c>
      <c r="O156" s="20">
        <v>1</v>
      </c>
      <c r="P156" s="20">
        <v>224.22</v>
      </c>
      <c r="Q156" s="20">
        <v>27</v>
      </c>
      <c r="R156" s="20">
        <v>16</v>
      </c>
      <c r="S156" s="20">
        <v>11</v>
      </c>
      <c r="T156" s="20">
        <v>11</v>
      </c>
      <c r="U156" s="36">
        <v>13</v>
      </c>
      <c r="V156" s="20">
        <v>24</v>
      </c>
      <c r="W156" s="20">
        <v>24</v>
      </c>
      <c r="X156" s="20"/>
      <c r="Y156" s="9"/>
      <c r="Z156" s="9"/>
      <c r="AA156" s="39"/>
      <c r="AB156" s="9"/>
    </row>
    <row r="157" s="1" customFormat="1" ht="52" customHeight="1" spans="1:28">
      <c r="A157" s="20">
        <f>COUNT($A$2:A156)+1</f>
        <v>148</v>
      </c>
      <c r="B157" s="21" t="s">
        <v>120</v>
      </c>
      <c r="C157" s="21" t="s">
        <v>171</v>
      </c>
      <c r="D157" s="23" t="s">
        <v>198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31">
        <v>0</v>
      </c>
      <c r="M157" s="20"/>
      <c r="N157" s="20"/>
      <c r="O157" s="20">
        <v>1</v>
      </c>
      <c r="P157" s="20">
        <v>0</v>
      </c>
      <c r="Q157" s="20">
        <v>0</v>
      </c>
      <c r="R157" s="20">
        <v>9</v>
      </c>
      <c r="S157" s="20">
        <v>-9</v>
      </c>
      <c r="T157" s="20">
        <v>0</v>
      </c>
      <c r="U157" s="36">
        <v>0</v>
      </c>
      <c r="V157" s="20">
        <v>0</v>
      </c>
      <c r="W157" s="20">
        <v>-9</v>
      </c>
      <c r="X157" s="23" t="s">
        <v>56</v>
      </c>
      <c r="Y157" s="9"/>
      <c r="Z157" s="9"/>
      <c r="AA157" s="39"/>
      <c r="AB157" s="9"/>
    </row>
    <row r="158" s="1" customFormat="1" ht="52" customHeight="1" spans="1:28">
      <c r="A158" s="20">
        <f>COUNT($A$2:A157)+1</f>
        <v>149</v>
      </c>
      <c r="B158" s="21" t="s">
        <v>120</v>
      </c>
      <c r="C158" s="21" t="s">
        <v>171</v>
      </c>
      <c r="D158" s="23" t="s">
        <v>199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31">
        <v>0</v>
      </c>
      <c r="M158" s="20"/>
      <c r="N158" s="20"/>
      <c r="O158" s="20">
        <v>1</v>
      </c>
      <c r="P158" s="20">
        <v>0</v>
      </c>
      <c r="Q158" s="20">
        <v>0</v>
      </c>
      <c r="R158" s="20">
        <v>9</v>
      </c>
      <c r="S158" s="20">
        <v>-9</v>
      </c>
      <c r="T158" s="20">
        <v>44</v>
      </c>
      <c r="U158" s="36">
        <v>0</v>
      </c>
      <c r="V158" s="20">
        <v>44</v>
      </c>
      <c r="W158" s="20">
        <v>-9</v>
      </c>
      <c r="X158" s="23" t="s">
        <v>56</v>
      </c>
      <c r="Y158" s="9"/>
      <c r="Z158" s="9"/>
      <c r="AA158" s="39"/>
      <c r="AB158" s="9"/>
    </row>
    <row r="159" s="1" customFormat="1" ht="52" customHeight="1" spans="1:28">
      <c r="A159" s="20">
        <f>COUNT($A$2:A158)+1</f>
        <v>150</v>
      </c>
      <c r="B159" s="21" t="s">
        <v>120</v>
      </c>
      <c r="C159" s="21" t="s">
        <v>171</v>
      </c>
      <c r="D159" s="23" t="s">
        <v>200</v>
      </c>
      <c r="E159" s="20">
        <v>0</v>
      </c>
      <c r="F159" s="20">
        <v>0</v>
      </c>
      <c r="G159" s="20">
        <v>0</v>
      </c>
      <c r="H159" s="20">
        <v>0</v>
      </c>
      <c r="I159" s="20">
        <v>600</v>
      </c>
      <c r="J159" s="20">
        <v>0</v>
      </c>
      <c r="K159" s="20">
        <v>0</v>
      </c>
      <c r="L159" s="31">
        <v>720</v>
      </c>
      <c r="M159" s="20"/>
      <c r="N159" s="20"/>
      <c r="O159" s="20">
        <v>1</v>
      </c>
      <c r="P159" s="20">
        <v>0</v>
      </c>
      <c r="Q159" s="20">
        <v>0</v>
      </c>
      <c r="R159" s="20">
        <v>23</v>
      </c>
      <c r="S159" s="20">
        <v>-23</v>
      </c>
      <c r="T159" s="20">
        <v>35</v>
      </c>
      <c r="U159" s="36">
        <v>0</v>
      </c>
      <c r="V159" s="20">
        <v>35</v>
      </c>
      <c r="W159" s="20">
        <v>-23</v>
      </c>
      <c r="X159" s="22" t="s">
        <v>46</v>
      </c>
      <c r="Y159" s="9"/>
      <c r="Z159" s="9"/>
      <c r="AA159" s="39"/>
      <c r="AB159" s="9"/>
    </row>
    <row r="160" s="1" customFormat="1" ht="52" customHeight="1" spans="1:28">
      <c r="A160" s="20">
        <f>COUNT($A$2:A159)+1</f>
        <v>151</v>
      </c>
      <c r="B160" s="21" t="s">
        <v>120</v>
      </c>
      <c r="C160" s="21" t="s">
        <v>201</v>
      </c>
      <c r="D160" s="23" t="s">
        <v>202</v>
      </c>
      <c r="E160" s="20">
        <v>0</v>
      </c>
      <c r="F160" s="20">
        <v>0</v>
      </c>
      <c r="G160" s="20">
        <v>638.06</v>
      </c>
      <c r="H160" s="20">
        <v>205.05</v>
      </c>
      <c r="I160" s="20">
        <v>1450</v>
      </c>
      <c r="J160" s="20">
        <v>0</v>
      </c>
      <c r="K160" s="20">
        <v>765.672</v>
      </c>
      <c r="L160" s="31">
        <v>1740</v>
      </c>
      <c r="M160" s="20"/>
      <c r="N160" s="20">
        <v>1</v>
      </c>
      <c r="O160" s="20">
        <v>1</v>
      </c>
      <c r="P160" s="20">
        <v>1073.247</v>
      </c>
      <c r="Q160" s="20">
        <v>129</v>
      </c>
      <c r="R160" s="20">
        <v>80</v>
      </c>
      <c r="S160" s="20">
        <v>49</v>
      </c>
      <c r="T160" s="20">
        <v>10</v>
      </c>
      <c r="U160" s="36">
        <v>150</v>
      </c>
      <c r="V160" s="20">
        <v>160</v>
      </c>
      <c r="W160" s="20">
        <v>199</v>
      </c>
      <c r="X160" s="20"/>
      <c r="Y160" s="9"/>
      <c r="Z160" s="9"/>
      <c r="AA160" s="39"/>
      <c r="AB160" s="9"/>
    </row>
    <row r="161" s="1" customFormat="1" ht="52" customHeight="1" spans="1:28">
      <c r="A161" s="20">
        <f>COUNT($A$2:A160)+1</f>
        <v>152</v>
      </c>
      <c r="B161" s="21" t="s">
        <v>120</v>
      </c>
      <c r="C161" s="21" t="s">
        <v>201</v>
      </c>
      <c r="D161" s="23" t="s">
        <v>203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31">
        <v>0</v>
      </c>
      <c r="M161" s="20"/>
      <c r="N161" s="20"/>
      <c r="O161" s="20">
        <v>1</v>
      </c>
      <c r="P161" s="20">
        <v>0</v>
      </c>
      <c r="Q161" s="20">
        <v>0</v>
      </c>
      <c r="R161" s="20">
        <v>23</v>
      </c>
      <c r="S161" s="20">
        <v>-23</v>
      </c>
      <c r="T161" s="20">
        <v>0</v>
      </c>
      <c r="U161" s="36">
        <v>0</v>
      </c>
      <c r="V161" s="20">
        <v>0</v>
      </c>
      <c r="W161" s="20">
        <v>-23</v>
      </c>
      <c r="X161" s="23" t="s">
        <v>56</v>
      </c>
      <c r="Y161" s="9"/>
      <c r="Z161" s="9"/>
      <c r="AA161" s="39"/>
      <c r="AB161" s="9"/>
    </row>
    <row r="162" s="1" customFormat="1" ht="52" customHeight="1" spans="1:28">
      <c r="A162" s="20">
        <f>COUNT($A$2:A161)+1</f>
        <v>153</v>
      </c>
      <c r="B162" s="21" t="s">
        <v>120</v>
      </c>
      <c r="C162" s="21" t="s">
        <v>201</v>
      </c>
      <c r="D162" s="22" t="s">
        <v>204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31">
        <v>0</v>
      </c>
      <c r="M162" s="20"/>
      <c r="N162" s="20"/>
      <c r="O162" s="20">
        <v>1</v>
      </c>
      <c r="P162" s="20">
        <v>0</v>
      </c>
      <c r="Q162" s="20">
        <v>0</v>
      </c>
      <c r="R162" s="20">
        <v>4</v>
      </c>
      <c r="S162" s="20">
        <v>-4</v>
      </c>
      <c r="T162" s="20">
        <v>0</v>
      </c>
      <c r="U162" s="36">
        <v>0</v>
      </c>
      <c r="V162" s="20">
        <v>0</v>
      </c>
      <c r="W162" s="20">
        <v>-4</v>
      </c>
      <c r="X162" s="23" t="s">
        <v>56</v>
      </c>
      <c r="Y162" s="9"/>
      <c r="Z162" s="9"/>
      <c r="AA162" s="39"/>
      <c r="AB162" s="9"/>
    </row>
    <row r="163" s="1" customFormat="1" ht="52" customHeight="1" spans="1:28">
      <c r="A163" s="20">
        <f>COUNT($A$2:A162)+1</f>
        <v>154</v>
      </c>
      <c r="B163" s="21" t="s">
        <v>120</v>
      </c>
      <c r="C163" s="21" t="s">
        <v>201</v>
      </c>
      <c r="D163" s="22" t="s">
        <v>205</v>
      </c>
      <c r="E163" s="20">
        <v>0</v>
      </c>
      <c r="F163" s="20">
        <v>0</v>
      </c>
      <c r="G163" s="20">
        <v>482.17</v>
      </c>
      <c r="H163" s="20">
        <v>189.32</v>
      </c>
      <c r="I163" s="20">
        <v>380</v>
      </c>
      <c r="J163" s="20">
        <v>0</v>
      </c>
      <c r="K163" s="20">
        <v>578.604</v>
      </c>
      <c r="L163" s="31">
        <v>456</v>
      </c>
      <c r="M163" s="20"/>
      <c r="N163" s="20">
        <v>1</v>
      </c>
      <c r="O163" s="20">
        <v>1</v>
      </c>
      <c r="P163" s="20">
        <v>862.584</v>
      </c>
      <c r="Q163" s="20">
        <v>103</v>
      </c>
      <c r="R163" s="20">
        <v>11</v>
      </c>
      <c r="S163" s="20">
        <v>92</v>
      </c>
      <c r="T163" s="20">
        <v>34</v>
      </c>
      <c r="U163" s="36">
        <v>39</v>
      </c>
      <c r="V163" s="20">
        <v>73</v>
      </c>
      <c r="W163" s="20">
        <v>131</v>
      </c>
      <c r="X163" s="20"/>
      <c r="Y163" s="9"/>
      <c r="Z163" s="9"/>
      <c r="AA163" s="39"/>
      <c r="AB163" s="9"/>
    </row>
    <row r="164" s="1" customFormat="1" ht="52" customHeight="1" spans="1:28">
      <c r="A164" s="20">
        <f>COUNT($A$2:A163)+1</f>
        <v>155</v>
      </c>
      <c r="B164" s="21" t="s">
        <v>120</v>
      </c>
      <c r="C164" s="21" t="s">
        <v>201</v>
      </c>
      <c r="D164" s="22" t="s">
        <v>206</v>
      </c>
      <c r="E164" s="20">
        <v>0</v>
      </c>
      <c r="F164" s="20">
        <v>0</v>
      </c>
      <c r="G164" s="20">
        <v>101.15</v>
      </c>
      <c r="H164" s="20">
        <v>13.69</v>
      </c>
      <c r="I164" s="20">
        <v>400</v>
      </c>
      <c r="J164" s="20">
        <v>0</v>
      </c>
      <c r="K164" s="20">
        <v>121.38</v>
      </c>
      <c r="L164" s="31">
        <v>480</v>
      </c>
      <c r="M164" s="20"/>
      <c r="N164" s="20">
        <v>1</v>
      </c>
      <c r="O164" s="20">
        <v>1</v>
      </c>
      <c r="P164" s="20">
        <v>141.915</v>
      </c>
      <c r="Q164" s="20">
        <v>17</v>
      </c>
      <c r="R164" s="20">
        <v>14</v>
      </c>
      <c r="S164" s="20">
        <v>3</v>
      </c>
      <c r="T164" s="20">
        <v>35</v>
      </c>
      <c r="U164" s="36">
        <v>41</v>
      </c>
      <c r="V164" s="20">
        <v>76</v>
      </c>
      <c r="W164" s="20">
        <v>44</v>
      </c>
      <c r="X164" s="20"/>
      <c r="Y164" s="9"/>
      <c r="Z164" s="9"/>
      <c r="AA164" s="39"/>
      <c r="AB164" s="9"/>
    </row>
    <row r="165" s="1" customFormat="1" ht="52" customHeight="1" spans="1:28">
      <c r="A165" s="20">
        <f>COUNT($A$2:A164)+1</f>
        <v>156</v>
      </c>
      <c r="B165" s="21" t="s">
        <v>120</v>
      </c>
      <c r="C165" s="21" t="s">
        <v>201</v>
      </c>
      <c r="D165" s="23" t="s">
        <v>207</v>
      </c>
      <c r="E165" s="20">
        <v>0</v>
      </c>
      <c r="F165" s="20">
        <v>0</v>
      </c>
      <c r="G165" s="20">
        <v>92.03</v>
      </c>
      <c r="H165" s="20">
        <v>83.49</v>
      </c>
      <c r="I165" s="20">
        <v>180</v>
      </c>
      <c r="J165" s="20">
        <v>0</v>
      </c>
      <c r="K165" s="20">
        <v>110.436</v>
      </c>
      <c r="L165" s="31">
        <v>216</v>
      </c>
      <c r="M165" s="20"/>
      <c r="N165" s="20">
        <v>1</v>
      </c>
      <c r="O165" s="20">
        <v>1</v>
      </c>
      <c r="P165" s="20">
        <v>235.671</v>
      </c>
      <c r="Q165" s="20">
        <v>28</v>
      </c>
      <c r="R165" s="20">
        <v>20</v>
      </c>
      <c r="S165" s="20">
        <v>8</v>
      </c>
      <c r="T165" s="20">
        <v>0</v>
      </c>
      <c r="U165" s="36">
        <v>19</v>
      </c>
      <c r="V165" s="20">
        <v>19</v>
      </c>
      <c r="W165" s="20">
        <v>27</v>
      </c>
      <c r="X165" s="20"/>
      <c r="Y165" s="9"/>
      <c r="Z165" s="9"/>
      <c r="AA165" s="39"/>
      <c r="AB165" s="9"/>
    </row>
    <row r="166" s="1" customFormat="1" ht="52" customHeight="1" spans="1:28">
      <c r="A166" s="20">
        <f>COUNT($A$2:A165)+1</f>
        <v>157</v>
      </c>
      <c r="B166" s="21" t="s">
        <v>120</v>
      </c>
      <c r="C166" s="21" t="s">
        <v>201</v>
      </c>
      <c r="D166" s="22" t="s">
        <v>208</v>
      </c>
      <c r="E166" s="20">
        <v>0</v>
      </c>
      <c r="F166" s="20">
        <v>0</v>
      </c>
      <c r="G166" s="20">
        <v>125.74</v>
      </c>
      <c r="H166" s="20">
        <v>74.1</v>
      </c>
      <c r="I166" s="20">
        <v>300</v>
      </c>
      <c r="J166" s="20">
        <v>0</v>
      </c>
      <c r="K166" s="20">
        <v>150.888</v>
      </c>
      <c r="L166" s="31">
        <v>360</v>
      </c>
      <c r="M166" s="20"/>
      <c r="N166" s="20">
        <v>1</v>
      </c>
      <c r="O166" s="20">
        <v>1</v>
      </c>
      <c r="P166" s="20">
        <v>262.038</v>
      </c>
      <c r="Q166" s="20">
        <v>31</v>
      </c>
      <c r="R166" s="20">
        <v>20</v>
      </c>
      <c r="S166" s="20">
        <v>11</v>
      </c>
      <c r="T166" s="20">
        <v>10</v>
      </c>
      <c r="U166" s="36">
        <v>31</v>
      </c>
      <c r="V166" s="20">
        <v>41</v>
      </c>
      <c r="W166" s="20">
        <v>42</v>
      </c>
      <c r="X166" s="20"/>
      <c r="Y166" s="9"/>
      <c r="Z166" s="9"/>
      <c r="AA166" s="39"/>
      <c r="AB166" s="9"/>
    </row>
    <row r="167" s="1" customFormat="1" ht="52" customHeight="1" spans="1:28">
      <c r="A167" s="20">
        <f>COUNT($A$2:A166)+1</f>
        <v>158</v>
      </c>
      <c r="B167" s="21" t="s">
        <v>120</v>
      </c>
      <c r="C167" s="21" t="s">
        <v>209</v>
      </c>
      <c r="D167" s="22" t="s">
        <v>210</v>
      </c>
      <c r="E167" s="20">
        <v>315.4</v>
      </c>
      <c r="F167" s="20">
        <v>106.16</v>
      </c>
      <c r="G167" s="20">
        <v>0</v>
      </c>
      <c r="H167" s="20">
        <v>0</v>
      </c>
      <c r="I167" s="20">
        <v>242</v>
      </c>
      <c r="J167" s="20">
        <v>378.48</v>
      </c>
      <c r="K167" s="20">
        <v>0</v>
      </c>
      <c r="L167" s="31">
        <v>290.4</v>
      </c>
      <c r="M167" s="20">
        <v>-100</v>
      </c>
      <c r="N167" s="20">
        <v>2</v>
      </c>
      <c r="O167" s="20">
        <v>1</v>
      </c>
      <c r="P167" s="20">
        <v>0</v>
      </c>
      <c r="Q167" s="20">
        <v>0</v>
      </c>
      <c r="R167" s="20">
        <v>27</v>
      </c>
      <c r="S167" s="20">
        <v>-27</v>
      </c>
      <c r="T167" s="20">
        <v>21</v>
      </c>
      <c r="U167" s="36">
        <v>0</v>
      </c>
      <c r="V167" s="20">
        <v>21</v>
      </c>
      <c r="W167" s="20">
        <v>-27</v>
      </c>
      <c r="X167" s="23" t="s">
        <v>56</v>
      </c>
      <c r="Y167" s="9"/>
      <c r="Z167" s="9"/>
      <c r="AA167" s="39"/>
      <c r="AB167" s="9"/>
    </row>
    <row r="168" s="1" customFormat="1" ht="52" customHeight="1" spans="1:28">
      <c r="A168" s="20">
        <f>COUNT($A$2:A167)+1</f>
        <v>159</v>
      </c>
      <c r="B168" s="21" t="s">
        <v>120</v>
      </c>
      <c r="C168" s="21" t="s">
        <v>209</v>
      </c>
      <c r="D168" s="22" t="s">
        <v>211</v>
      </c>
      <c r="E168" s="20">
        <v>1479.7</v>
      </c>
      <c r="F168" s="20">
        <v>406.93</v>
      </c>
      <c r="G168" s="20">
        <v>1689.53</v>
      </c>
      <c r="H168" s="20">
        <v>577.63</v>
      </c>
      <c r="I168" s="20">
        <v>1900</v>
      </c>
      <c r="J168" s="20">
        <v>1775.64</v>
      </c>
      <c r="K168" s="20">
        <v>2027.436</v>
      </c>
      <c r="L168" s="31">
        <v>2280</v>
      </c>
      <c r="M168" s="20">
        <v>14.18</v>
      </c>
      <c r="N168" s="20">
        <v>1.75</v>
      </c>
      <c r="O168" s="20">
        <v>1</v>
      </c>
      <c r="P168" s="20">
        <v>2472.333</v>
      </c>
      <c r="Q168" s="20">
        <v>296</v>
      </c>
      <c r="R168" s="20">
        <v>134</v>
      </c>
      <c r="S168" s="20">
        <v>162</v>
      </c>
      <c r="T168" s="20">
        <v>107</v>
      </c>
      <c r="U168" s="36">
        <v>197</v>
      </c>
      <c r="V168" s="20">
        <v>304</v>
      </c>
      <c r="W168" s="20">
        <v>359</v>
      </c>
      <c r="X168" s="20"/>
      <c r="Y168" s="9"/>
      <c r="Z168" s="9"/>
      <c r="AA168" s="39"/>
      <c r="AB168" s="9"/>
    </row>
    <row r="169" s="1" customFormat="1" ht="52" customHeight="1" spans="1:28">
      <c r="A169" s="20">
        <f>COUNT($A$2:A168)+1</f>
        <v>160</v>
      </c>
      <c r="B169" s="21" t="s">
        <v>120</v>
      </c>
      <c r="C169" s="21" t="s">
        <v>209</v>
      </c>
      <c r="D169" s="22" t="s">
        <v>212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31">
        <v>0</v>
      </c>
      <c r="M169" s="20"/>
      <c r="N169" s="20"/>
      <c r="O169" s="20">
        <v>1</v>
      </c>
      <c r="P169" s="20">
        <v>0</v>
      </c>
      <c r="Q169" s="20">
        <v>0</v>
      </c>
      <c r="R169" s="20">
        <v>13</v>
      </c>
      <c r="S169" s="20">
        <v>-13</v>
      </c>
      <c r="T169" s="20">
        <v>0</v>
      </c>
      <c r="U169" s="36">
        <v>0</v>
      </c>
      <c r="V169" s="20">
        <v>0</v>
      </c>
      <c r="W169" s="20">
        <v>-13</v>
      </c>
      <c r="X169" s="23" t="s">
        <v>56</v>
      </c>
      <c r="Y169" s="9"/>
      <c r="Z169" s="9"/>
      <c r="AA169" s="39"/>
      <c r="AB169" s="9"/>
    </row>
    <row r="170" s="1" customFormat="1" ht="52" customHeight="1" spans="1:28">
      <c r="A170" s="20">
        <f>COUNT($A$2:A169)+1</f>
        <v>161</v>
      </c>
      <c r="B170" s="21" t="s">
        <v>120</v>
      </c>
      <c r="C170" s="21" t="s">
        <v>209</v>
      </c>
      <c r="D170" s="22" t="s">
        <v>213</v>
      </c>
      <c r="E170" s="20">
        <v>0</v>
      </c>
      <c r="F170" s="20">
        <v>0</v>
      </c>
      <c r="G170" s="20">
        <v>0</v>
      </c>
      <c r="H170" s="20">
        <v>0</v>
      </c>
      <c r="I170" s="20">
        <v>260</v>
      </c>
      <c r="J170" s="20">
        <v>0</v>
      </c>
      <c r="K170" s="20">
        <v>0</v>
      </c>
      <c r="L170" s="31">
        <v>0</v>
      </c>
      <c r="M170" s="20"/>
      <c r="N170" s="20"/>
      <c r="O170" s="20">
        <v>1</v>
      </c>
      <c r="P170" s="20">
        <v>0</v>
      </c>
      <c r="Q170" s="20">
        <v>0</v>
      </c>
      <c r="R170" s="20">
        <v>11</v>
      </c>
      <c r="S170" s="20">
        <v>-11</v>
      </c>
      <c r="T170" s="20">
        <v>23</v>
      </c>
      <c r="U170" s="36">
        <v>0</v>
      </c>
      <c r="V170" s="20">
        <v>23</v>
      </c>
      <c r="W170" s="20">
        <v>-11</v>
      </c>
      <c r="X170" s="23" t="s">
        <v>214</v>
      </c>
      <c r="Y170" s="9"/>
      <c r="Z170" s="9"/>
      <c r="AA170" s="39"/>
      <c r="AB170" s="9"/>
    </row>
    <row r="171" s="1" customFormat="1" ht="52" customHeight="1" spans="1:28">
      <c r="A171" s="20">
        <f>COUNT($A$2:A170)+1</f>
        <v>162</v>
      </c>
      <c r="B171" s="21" t="s">
        <v>120</v>
      </c>
      <c r="C171" s="21" t="s">
        <v>209</v>
      </c>
      <c r="D171" s="22" t="s">
        <v>215</v>
      </c>
      <c r="E171" s="20"/>
      <c r="F171" s="20"/>
      <c r="G171" s="20"/>
      <c r="H171" s="20"/>
      <c r="I171" s="20">
        <v>3840</v>
      </c>
      <c r="J171" s="20">
        <v>0</v>
      </c>
      <c r="K171" s="20"/>
      <c r="L171" s="31">
        <v>4608</v>
      </c>
      <c r="M171" s="20"/>
      <c r="N171" s="32"/>
      <c r="O171" s="20">
        <v>1</v>
      </c>
      <c r="P171" s="20"/>
      <c r="Q171" s="20">
        <v>0</v>
      </c>
      <c r="R171" s="20"/>
      <c r="S171" s="20">
        <v>0</v>
      </c>
      <c r="T171" s="20">
        <v>107</v>
      </c>
      <c r="U171" s="36">
        <v>0</v>
      </c>
      <c r="V171" s="20">
        <v>107</v>
      </c>
      <c r="W171" s="20">
        <v>0</v>
      </c>
      <c r="X171" s="23" t="s">
        <v>216</v>
      </c>
      <c r="Y171" s="9"/>
      <c r="Z171" s="9"/>
      <c r="AA171" s="39"/>
      <c r="AB171" s="9"/>
    </row>
    <row r="172" s="1" customFormat="1" ht="52" customHeight="1" spans="1:28">
      <c r="A172" s="20">
        <f>COUNT($A$2:A171)+1</f>
        <v>163</v>
      </c>
      <c r="B172" s="21" t="s">
        <v>120</v>
      </c>
      <c r="C172" s="21" t="s">
        <v>209</v>
      </c>
      <c r="D172" s="22" t="s">
        <v>217</v>
      </c>
      <c r="E172" s="20"/>
      <c r="F172" s="20"/>
      <c r="G172" s="20"/>
      <c r="H172" s="20"/>
      <c r="I172" s="20">
        <v>500</v>
      </c>
      <c r="J172" s="20">
        <v>0</v>
      </c>
      <c r="K172" s="20"/>
      <c r="L172" s="31">
        <v>600</v>
      </c>
      <c r="M172" s="20"/>
      <c r="N172" s="32"/>
      <c r="O172" s="20">
        <v>1</v>
      </c>
      <c r="P172" s="20"/>
      <c r="Q172" s="20">
        <v>0</v>
      </c>
      <c r="R172" s="20"/>
      <c r="S172" s="20">
        <v>0</v>
      </c>
      <c r="T172" s="20">
        <v>9</v>
      </c>
      <c r="U172" s="36">
        <v>0</v>
      </c>
      <c r="V172" s="20">
        <v>9</v>
      </c>
      <c r="W172" s="20">
        <v>0</v>
      </c>
      <c r="X172" s="23" t="s">
        <v>216</v>
      </c>
      <c r="Y172" s="9"/>
      <c r="Z172" s="9"/>
      <c r="AA172" s="39"/>
      <c r="AB172" s="9"/>
    </row>
    <row r="173" s="1" customFormat="1" ht="52" customHeight="1" spans="1:28">
      <c r="A173" s="20">
        <f>COUNT($A$2:A172)+1</f>
        <v>164</v>
      </c>
      <c r="B173" s="21" t="s">
        <v>120</v>
      </c>
      <c r="C173" s="21" t="s">
        <v>218</v>
      </c>
      <c r="D173" s="22" t="s">
        <v>219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31">
        <v>0</v>
      </c>
      <c r="M173" s="20"/>
      <c r="N173" s="20"/>
      <c r="O173" s="20">
        <v>1</v>
      </c>
      <c r="P173" s="20">
        <v>0</v>
      </c>
      <c r="Q173" s="20">
        <v>0</v>
      </c>
      <c r="R173" s="20">
        <v>13</v>
      </c>
      <c r="S173" s="20">
        <v>-13</v>
      </c>
      <c r="T173" s="20">
        <v>0</v>
      </c>
      <c r="U173" s="36">
        <v>0</v>
      </c>
      <c r="V173" s="20">
        <v>0</v>
      </c>
      <c r="W173" s="20">
        <v>-13</v>
      </c>
      <c r="X173" s="23" t="s">
        <v>56</v>
      </c>
      <c r="Y173" s="9"/>
      <c r="Z173" s="9"/>
      <c r="AA173" s="39"/>
      <c r="AB173" s="9"/>
    </row>
    <row r="174" s="1" customFormat="1" ht="52" customHeight="1" spans="1:28">
      <c r="A174" s="20">
        <f>COUNT($A$2:A173)+1</f>
        <v>165</v>
      </c>
      <c r="B174" s="21" t="s">
        <v>120</v>
      </c>
      <c r="C174" s="21" t="s">
        <v>220</v>
      </c>
      <c r="D174" s="22" t="s">
        <v>221</v>
      </c>
      <c r="E174" s="20">
        <v>0</v>
      </c>
      <c r="F174" s="20">
        <v>0</v>
      </c>
      <c r="G174" s="20">
        <v>0</v>
      </c>
      <c r="H174" s="20">
        <v>0</v>
      </c>
      <c r="I174" s="20">
        <v>960</v>
      </c>
      <c r="J174" s="20">
        <v>0</v>
      </c>
      <c r="K174" s="20">
        <v>0</v>
      </c>
      <c r="L174" s="31">
        <v>1152</v>
      </c>
      <c r="M174" s="20"/>
      <c r="N174" s="20"/>
      <c r="O174" s="20">
        <v>1</v>
      </c>
      <c r="P174" s="20">
        <v>0</v>
      </c>
      <c r="Q174" s="20">
        <v>0</v>
      </c>
      <c r="R174" s="20">
        <v>9</v>
      </c>
      <c r="S174" s="20">
        <v>-9</v>
      </c>
      <c r="T174" s="20">
        <v>48</v>
      </c>
      <c r="U174" s="36">
        <v>0</v>
      </c>
      <c r="V174" s="20">
        <v>48</v>
      </c>
      <c r="W174" s="20">
        <v>-9</v>
      </c>
      <c r="X174" s="23" t="s">
        <v>222</v>
      </c>
      <c r="Y174" s="9"/>
      <c r="Z174" s="9"/>
      <c r="AA174" s="39"/>
      <c r="AB174" s="9"/>
    </row>
    <row r="175" s="1" customFormat="1" ht="52" customHeight="1" spans="1:28">
      <c r="A175" s="20">
        <f>COUNT($A$2:A174)+1</f>
        <v>166</v>
      </c>
      <c r="B175" s="21" t="s">
        <v>120</v>
      </c>
      <c r="C175" s="21" t="s">
        <v>220</v>
      </c>
      <c r="D175" s="22" t="s">
        <v>223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31">
        <v>0</v>
      </c>
      <c r="M175" s="20"/>
      <c r="N175" s="20"/>
      <c r="O175" s="20">
        <v>1</v>
      </c>
      <c r="P175" s="20">
        <v>0</v>
      </c>
      <c r="Q175" s="20">
        <v>0</v>
      </c>
      <c r="R175" s="20">
        <v>9</v>
      </c>
      <c r="S175" s="20">
        <v>-9</v>
      </c>
      <c r="T175" s="20">
        <v>0</v>
      </c>
      <c r="U175" s="36">
        <v>0</v>
      </c>
      <c r="V175" s="20">
        <v>0</v>
      </c>
      <c r="W175" s="20">
        <v>-9</v>
      </c>
      <c r="X175" s="23" t="s">
        <v>56</v>
      </c>
      <c r="Y175" s="9"/>
      <c r="Z175" s="9"/>
      <c r="AA175" s="39"/>
      <c r="AB175" s="9"/>
    </row>
    <row r="176" s="1" customFormat="1" ht="26" customHeight="1" spans="1:28">
      <c r="A176" s="18"/>
      <c r="B176" s="44"/>
      <c r="C176" s="44"/>
      <c r="D176" s="45" t="s">
        <v>224</v>
      </c>
      <c r="E176" s="18">
        <f t="shared" ref="E176:L176" si="6">SUM(E177:E200)</f>
        <v>2907.22</v>
      </c>
      <c r="F176" s="18">
        <f t="shared" si="6"/>
        <v>905.49</v>
      </c>
      <c r="G176" s="18">
        <f t="shared" si="6"/>
        <v>1808.27</v>
      </c>
      <c r="H176" s="18">
        <f t="shared" si="6"/>
        <v>479.34</v>
      </c>
      <c r="I176" s="18">
        <f t="shared" si="6"/>
        <v>4578</v>
      </c>
      <c r="J176" s="18">
        <f t="shared" si="6"/>
        <v>3488.664</v>
      </c>
      <c r="K176" s="18">
        <f t="shared" si="6"/>
        <v>2169.924</v>
      </c>
      <c r="L176" s="18">
        <f t="shared" si="6"/>
        <v>5493.6</v>
      </c>
      <c r="M176" s="18"/>
      <c r="N176" s="18"/>
      <c r="O176" s="18"/>
      <c r="P176" s="18">
        <f t="shared" ref="P176:W176" si="7">SUM(P177:P200)</f>
        <v>1471.191</v>
      </c>
      <c r="Q176" s="18">
        <f t="shared" si="7"/>
        <v>177</v>
      </c>
      <c r="R176" s="18">
        <f t="shared" si="7"/>
        <v>347</v>
      </c>
      <c r="S176" s="18">
        <f t="shared" si="7"/>
        <v>-170</v>
      </c>
      <c r="T176" s="18">
        <f t="shared" si="7"/>
        <v>395</v>
      </c>
      <c r="U176" s="35">
        <f t="shared" si="7"/>
        <v>198</v>
      </c>
      <c r="V176" s="18">
        <f t="shared" si="7"/>
        <v>593</v>
      </c>
      <c r="W176" s="18">
        <f t="shared" si="7"/>
        <v>28</v>
      </c>
      <c r="X176" s="18"/>
      <c r="Y176" s="9"/>
      <c r="Z176" s="9"/>
      <c r="AA176" s="39"/>
      <c r="AB176" s="9"/>
    </row>
    <row r="177" s="1" customFormat="1" ht="52" customHeight="1" spans="1:28">
      <c r="A177" s="20">
        <f>COUNT($A$2:A176)+1</f>
        <v>167</v>
      </c>
      <c r="B177" s="46" t="s">
        <v>225</v>
      </c>
      <c r="C177" s="46" t="s">
        <v>226</v>
      </c>
      <c r="D177" s="23" t="s">
        <v>227</v>
      </c>
      <c r="E177" s="20">
        <v>355.36</v>
      </c>
      <c r="F177" s="20">
        <v>136.8</v>
      </c>
      <c r="G177" s="20">
        <v>351.5</v>
      </c>
      <c r="H177" s="20">
        <v>101.18</v>
      </c>
      <c r="I177" s="20">
        <v>900</v>
      </c>
      <c r="J177" s="20">
        <v>426.432</v>
      </c>
      <c r="K177" s="20">
        <v>421.8</v>
      </c>
      <c r="L177" s="31">
        <v>1080</v>
      </c>
      <c r="M177" s="20">
        <v>-1.09</v>
      </c>
      <c r="N177" s="20">
        <v>1.25</v>
      </c>
      <c r="O177" s="20">
        <v>1</v>
      </c>
      <c r="P177" s="20">
        <v>367.212</v>
      </c>
      <c r="Q177" s="20">
        <v>44</v>
      </c>
      <c r="R177" s="38">
        <v>26</v>
      </c>
      <c r="S177" s="20">
        <v>18</v>
      </c>
      <c r="T177" s="20">
        <v>53</v>
      </c>
      <c r="U177" s="36">
        <v>93</v>
      </c>
      <c r="V177" s="20">
        <v>146</v>
      </c>
      <c r="W177" s="20">
        <v>111</v>
      </c>
      <c r="X177" s="20"/>
      <c r="Y177" s="9"/>
      <c r="Z177" s="9"/>
      <c r="AA177" s="39"/>
      <c r="AB177" s="9"/>
    </row>
    <row r="178" s="1" customFormat="1" ht="52" customHeight="1" spans="1:28">
      <c r="A178" s="20">
        <f>COUNT($A$2:A177)+1</f>
        <v>168</v>
      </c>
      <c r="B178" s="46" t="s">
        <v>225</v>
      </c>
      <c r="C178" s="46" t="s">
        <v>226</v>
      </c>
      <c r="D178" s="23" t="s">
        <v>228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31">
        <v>0</v>
      </c>
      <c r="M178" s="20"/>
      <c r="N178" s="20"/>
      <c r="O178" s="20">
        <v>1</v>
      </c>
      <c r="P178" s="20">
        <v>0</v>
      </c>
      <c r="Q178" s="20">
        <v>0</v>
      </c>
      <c r="R178" s="38">
        <v>8</v>
      </c>
      <c r="S178" s="20">
        <v>-8</v>
      </c>
      <c r="T178" s="20">
        <v>9</v>
      </c>
      <c r="U178" s="36">
        <v>0</v>
      </c>
      <c r="V178" s="20">
        <v>9</v>
      </c>
      <c r="W178" s="20">
        <v>-8</v>
      </c>
      <c r="X178" s="23" t="s">
        <v>56</v>
      </c>
      <c r="Y178" s="9"/>
      <c r="Z178" s="9"/>
      <c r="AA178" s="39"/>
      <c r="AB178" s="9"/>
    </row>
    <row r="179" s="1" customFormat="1" ht="52" customHeight="1" spans="1:28">
      <c r="A179" s="20">
        <f>COUNT($A$2:A178)+1</f>
        <v>169</v>
      </c>
      <c r="B179" s="46" t="s">
        <v>225</v>
      </c>
      <c r="C179" s="46" t="s">
        <v>226</v>
      </c>
      <c r="D179" s="23" t="s">
        <v>229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31">
        <v>0</v>
      </c>
      <c r="M179" s="20"/>
      <c r="N179" s="20"/>
      <c r="O179" s="20">
        <v>1</v>
      </c>
      <c r="P179" s="20">
        <v>0</v>
      </c>
      <c r="Q179" s="20">
        <v>0</v>
      </c>
      <c r="R179" s="38">
        <v>0</v>
      </c>
      <c r="S179" s="20">
        <v>0</v>
      </c>
      <c r="T179" s="20">
        <v>11</v>
      </c>
      <c r="U179" s="36">
        <v>0</v>
      </c>
      <c r="V179" s="20">
        <v>11</v>
      </c>
      <c r="W179" s="20">
        <v>0</v>
      </c>
      <c r="X179" s="23" t="s">
        <v>56</v>
      </c>
      <c r="Y179" s="9"/>
      <c r="Z179" s="9"/>
      <c r="AA179" s="39"/>
      <c r="AB179" s="9"/>
    </row>
    <row r="180" s="1" customFormat="1" ht="52" customHeight="1" spans="1:28">
      <c r="A180" s="20">
        <f>COUNT($A$2:A179)+1</f>
        <v>170</v>
      </c>
      <c r="B180" s="46" t="s">
        <v>225</v>
      </c>
      <c r="C180" s="46" t="s">
        <v>230</v>
      </c>
      <c r="D180" s="23" t="s">
        <v>231</v>
      </c>
      <c r="E180" s="20">
        <v>17.77</v>
      </c>
      <c r="F180" s="20">
        <v>0</v>
      </c>
      <c r="G180" s="20">
        <v>4.11</v>
      </c>
      <c r="H180" s="20">
        <v>1.72</v>
      </c>
      <c r="I180" s="20">
        <v>187</v>
      </c>
      <c r="J180" s="20">
        <v>21.324</v>
      </c>
      <c r="K180" s="20">
        <v>4.932</v>
      </c>
      <c r="L180" s="40">
        <v>224.4</v>
      </c>
      <c r="M180" s="20">
        <v>-76.87</v>
      </c>
      <c r="N180" s="20">
        <v>2</v>
      </c>
      <c r="O180" s="20">
        <v>1</v>
      </c>
      <c r="P180" s="20">
        <v>0</v>
      </c>
      <c r="Q180" s="20">
        <v>0</v>
      </c>
      <c r="R180" s="38">
        <v>8</v>
      </c>
      <c r="S180" s="20">
        <v>-8</v>
      </c>
      <c r="T180" s="20">
        <v>16</v>
      </c>
      <c r="U180" s="36">
        <v>0</v>
      </c>
      <c r="V180" s="20">
        <v>16</v>
      </c>
      <c r="W180" s="20">
        <v>-8</v>
      </c>
      <c r="X180" s="22" t="s">
        <v>46</v>
      </c>
      <c r="Y180" s="9"/>
      <c r="Z180" s="9"/>
      <c r="AA180" s="39"/>
      <c r="AB180" s="9"/>
    </row>
    <row r="181" s="1" customFormat="1" ht="52" customHeight="1" spans="1:28">
      <c r="A181" s="20">
        <f>COUNT($A$2:A180)+1</f>
        <v>171</v>
      </c>
      <c r="B181" s="46" t="s">
        <v>225</v>
      </c>
      <c r="C181" s="46" t="s">
        <v>232</v>
      </c>
      <c r="D181" s="23" t="s">
        <v>233</v>
      </c>
      <c r="E181" s="20">
        <v>366.26</v>
      </c>
      <c r="F181" s="20">
        <v>141.24</v>
      </c>
      <c r="G181" s="20">
        <v>370.35</v>
      </c>
      <c r="H181" s="20">
        <v>69.9</v>
      </c>
      <c r="I181" s="20">
        <v>150</v>
      </c>
      <c r="J181" s="20">
        <v>439.512</v>
      </c>
      <c r="K181" s="20">
        <v>444.42</v>
      </c>
      <c r="L181" s="31">
        <v>180</v>
      </c>
      <c r="M181" s="20">
        <v>1.12</v>
      </c>
      <c r="N181" s="20">
        <v>1.25</v>
      </c>
      <c r="O181" s="20">
        <v>1</v>
      </c>
      <c r="P181" s="20">
        <v>338.637</v>
      </c>
      <c r="Q181" s="20">
        <v>41</v>
      </c>
      <c r="R181" s="38">
        <v>18</v>
      </c>
      <c r="S181" s="20">
        <v>23</v>
      </c>
      <c r="T181" s="20">
        <v>13</v>
      </c>
      <c r="U181" s="36">
        <v>16</v>
      </c>
      <c r="V181" s="20">
        <v>29</v>
      </c>
      <c r="W181" s="20">
        <v>39</v>
      </c>
      <c r="X181" s="20"/>
      <c r="Y181" s="9"/>
      <c r="Z181" s="9"/>
      <c r="AA181" s="39"/>
      <c r="AB181" s="9"/>
    </row>
    <row r="182" s="1" customFormat="1" ht="52" customHeight="1" spans="1:28">
      <c r="A182" s="20">
        <f>COUNT($A$2:A181)+1</f>
        <v>172</v>
      </c>
      <c r="B182" s="22" t="s">
        <v>225</v>
      </c>
      <c r="C182" s="22" t="s">
        <v>230</v>
      </c>
      <c r="D182" s="22" t="s">
        <v>234</v>
      </c>
      <c r="E182" s="22" t="s">
        <v>78</v>
      </c>
      <c r="F182" s="20">
        <v>0</v>
      </c>
      <c r="G182" s="20">
        <v>0</v>
      </c>
      <c r="H182" s="20">
        <v>0</v>
      </c>
      <c r="I182" s="20">
        <v>0</v>
      </c>
      <c r="J182" s="20"/>
      <c r="K182" s="20">
        <v>0</v>
      </c>
      <c r="L182" s="31"/>
      <c r="M182" s="20"/>
      <c r="N182" s="20"/>
      <c r="O182" s="20">
        <v>1</v>
      </c>
      <c r="P182" s="20">
        <v>0</v>
      </c>
      <c r="Q182" s="20">
        <v>0</v>
      </c>
      <c r="R182" s="38">
        <v>0</v>
      </c>
      <c r="S182" s="20"/>
      <c r="T182" s="20">
        <v>7</v>
      </c>
      <c r="U182" s="36">
        <v>0</v>
      </c>
      <c r="V182" s="20">
        <v>7</v>
      </c>
      <c r="W182" s="20">
        <v>0</v>
      </c>
      <c r="X182" s="22" t="s">
        <v>79</v>
      </c>
      <c r="Y182" s="9"/>
      <c r="Z182" s="9"/>
      <c r="AA182" s="39"/>
      <c r="AB182" s="9"/>
    </row>
    <row r="183" s="1" customFormat="1" ht="52" customHeight="1" spans="1:28">
      <c r="A183" s="20">
        <f>COUNT($A$2:A182)+1</f>
        <v>173</v>
      </c>
      <c r="B183" s="46" t="s">
        <v>225</v>
      </c>
      <c r="C183" s="46" t="s">
        <v>232</v>
      </c>
      <c r="D183" s="23" t="s">
        <v>235</v>
      </c>
      <c r="E183" s="20">
        <v>7.97</v>
      </c>
      <c r="F183" s="20">
        <v>6</v>
      </c>
      <c r="G183" s="20">
        <v>30.8</v>
      </c>
      <c r="H183" s="20">
        <v>26.69</v>
      </c>
      <c r="I183" s="20">
        <v>70</v>
      </c>
      <c r="J183" s="20">
        <v>9.564</v>
      </c>
      <c r="K183" s="20">
        <v>36.96</v>
      </c>
      <c r="L183" s="31">
        <v>84</v>
      </c>
      <c r="M183" s="20">
        <v>286.45</v>
      </c>
      <c r="N183" s="20">
        <v>2</v>
      </c>
      <c r="O183" s="20">
        <v>1</v>
      </c>
      <c r="P183" s="20">
        <v>95.391</v>
      </c>
      <c r="Q183" s="20">
        <v>11</v>
      </c>
      <c r="R183" s="38">
        <v>4</v>
      </c>
      <c r="S183" s="20">
        <v>7</v>
      </c>
      <c r="T183" s="20">
        <v>4</v>
      </c>
      <c r="U183" s="36">
        <v>7</v>
      </c>
      <c r="V183" s="20">
        <v>11</v>
      </c>
      <c r="W183" s="20">
        <v>14</v>
      </c>
      <c r="X183" s="20"/>
      <c r="Y183" s="9"/>
      <c r="Z183" s="9"/>
      <c r="AA183" s="39"/>
      <c r="AB183" s="9"/>
    </row>
    <row r="184" s="1" customFormat="1" ht="52" customHeight="1" spans="1:28">
      <c r="A184" s="20">
        <f>COUNT($A$2:A183)+1</f>
        <v>174</v>
      </c>
      <c r="B184" s="46" t="s">
        <v>225</v>
      </c>
      <c r="C184" s="46" t="s">
        <v>232</v>
      </c>
      <c r="D184" s="23" t="s">
        <v>236</v>
      </c>
      <c r="E184" s="20">
        <v>42.55</v>
      </c>
      <c r="F184" s="20">
        <v>24.56</v>
      </c>
      <c r="G184" s="20">
        <v>0</v>
      </c>
      <c r="H184" s="20">
        <v>0</v>
      </c>
      <c r="I184" s="20">
        <v>300</v>
      </c>
      <c r="J184" s="20">
        <v>51.06</v>
      </c>
      <c r="K184" s="20">
        <v>0</v>
      </c>
      <c r="L184" s="31">
        <v>360</v>
      </c>
      <c r="M184" s="20">
        <v>-100</v>
      </c>
      <c r="N184" s="20">
        <v>2</v>
      </c>
      <c r="O184" s="20">
        <v>1</v>
      </c>
      <c r="P184" s="20">
        <v>0</v>
      </c>
      <c r="Q184" s="20">
        <v>0</v>
      </c>
      <c r="R184" s="38">
        <v>14</v>
      </c>
      <c r="S184" s="20">
        <v>-14</v>
      </c>
      <c r="T184" s="20">
        <v>26</v>
      </c>
      <c r="U184" s="36">
        <v>0</v>
      </c>
      <c r="V184" s="20">
        <v>26</v>
      </c>
      <c r="W184" s="20">
        <v>-14</v>
      </c>
      <c r="X184" s="23" t="s">
        <v>56</v>
      </c>
      <c r="Y184" s="9"/>
      <c r="Z184" s="9"/>
      <c r="AA184" s="39"/>
      <c r="AB184" s="9"/>
    </row>
    <row r="185" s="1" customFormat="1" ht="52" customHeight="1" spans="1:28">
      <c r="A185" s="20">
        <f>COUNT($A$2:A184)+1</f>
        <v>175</v>
      </c>
      <c r="B185" s="46" t="s">
        <v>225</v>
      </c>
      <c r="C185" s="46" t="s">
        <v>232</v>
      </c>
      <c r="D185" s="23" t="s">
        <v>237</v>
      </c>
      <c r="E185" s="20">
        <v>50.36</v>
      </c>
      <c r="F185" s="20">
        <v>21.21</v>
      </c>
      <c r="G185" s="20">
        <v>29.23</v>
      </c>
      <c r="H185" s="20">
        <v>7.53</v>
      </c>
      <c r="I185" s="20">
        <v>600</v>
      </c>
      <c r="J185" s="20">
        <v>60.432</v>
      </c>
      <c r="K185" s="20">
        <v>35.076</v>
      </c>
      <c r="L185" s="31">
        <v>720</v>
      </c>
      <c r="M185" s="20">
        <v>-41.96</v>
      </c>
      <c r="N185" s="20">
        <v>2</v>
      </c>
      <c r="O185" s="20">
        <v>1</v>
      </c>
      <c r="P185" s="20">
        <v>0</v>
      </c>
      <c r="Q185" s="20">
        <v>0</v>
      </c>
      <c r="R185" s="38">
        <v>27</v>
      </c>
      <c r="S185" s="20">
        <v>-27</v>
      </c>
      <c r="T185" s="20">
        <v>53</v>
      </c>
      <c r="U185" s="36">
        <v>0</v>
      </c>
      <c r="V185" s="20">
        <v>53</v>
      </c>
      <c r="W185" s="20">
        <v>-27</v>
      </c>
      <c r="X185" s="22" t="s">
        <v>46</v>
      </c>
      <c r="Y185" s="9"/>
      <c r="Z185" s="9"/>
      <c r="AA185" s="39"/>
      <c r="AB185" s="9"/>
    </row>
    <row r="186" s="1" customFormat="1" ht="52" customHeight="1" spans="1:28">
      <c r="A186" s="20">
        <f>COUNT($A$2:A185)+1</f>
        <v>176</v>
      </c>
      <c r="B186" s="46" t="s">
        <v>225</v>
      </c>
      <c r="C186" s="46" t="s">
        <v>232</v>
      </c>
      <c r="D186" s="23" t="s">
        <v>238</v>
      </c>
      <c r="E186" s="20">
        <v>214.21</v>
      </c>
      <c r="F186" s="20">
        <v>47.04</v>
      </c>
      <c r="G186" s="20">
        <v>132</v>
      </c>
      <c r="H186" s="20">
        <v>61.19</v>
      </c>
      <c r="I186" s="20">
        <v>280</v>
      </c>
      <c r="J186" s="20">
        <v>257.052</v>
      </c>
      <c r="K186" s="20">
        <v>158.4</v>
      </c>
      <c r="L186" s="31">
        <v>336</v>
      </c>
      <c r="M186" s="20">
        <v>-38.38</v>
      </c>
      <c r="N186" s="20">
        <v>2</v>
      </c>
      <c r="O186" s="20">
        <v>1</v>
      </c>
      <c r="P186" s="20">
        <v>80.973</v>
      </c>
      <c r="Q186" s="20">
        <v>10</v>
      </c>
      <c r="R186" s="38">
        <v>31</v>
      </c>
      <c r="S186" s="20">
        <v>-21</v>
      </c>
      <c r="T186" s="20">
        <v>25</v>
      </c>
      <c r="U186" s="36">
        <v>29</v>
      </c>
      <c r="V186" s="20">
        <v>54</v>
      </c>
      <c r="W186" s="20">
        <v>8</v>
      </c>
      <c r="X186" s="20"/>
      <c r="Y186" s="9"/>
      <c r="Z186" s="9"/>
      <c r="AA186" s="39"/>
      <c r="AB186" s="9"/>
    </row>
    <row r="187" s="1" customFormat="1" ht="52" customHeight="1" spans="1:28">
      <c r="A187" s="20">
        <f>COUNT($A$2:A186)+1</f>
        <v>177</v>
      </c>
      <c r="B187" s="46" t="s">
        <v>225</v>
      </c>
      <c r="C187" s="46" t="s">
        <v>232</v>
      </c>
      <c r="D187" s="23" t="s">
        <v>239</v>
      </c>
      <c r="E187" s="20">
        <v>829.89</v>
      </c>
      <c r="F187" s="20">
        <v>276.88</v>
      </c>
      <c r="G187" s="20">
        <v>668.68</v>
      </c>
      <c r="H187" s="20">
        <v>121.28</v>
      </c>
      <c r="I187" s="20">
        <v>400</v>
      </c>
      <c r="J187" s="20">
        <v>995.868</v>
      </c>
      <c r="K187" s="20">
        <v>802.416</v>
      </c>
      <c r="L187" s="31">
        <v>480</v>
      </c>
      <c r="M187" s="20">
        <v>-19.43</v>
      </c>
      <c r="N187" s="20">
        <v>1.75</v>
      </c>
      <c r="O187" s="20">
        <v>1</v>
      </c>
      <c r="P187" s="20">
        <v>423.927</v>
      </c>
      <c r="Q187" s="20">
        <v>51</v>
      </c>
      <c r="R187" s="38">
        <v>53</v>
      </c>
      <c r="S187" s="20">
        <v>-2</v>
      </c>
      <c r="T187" s="20">
        <v>35</v>
      </c>
      <c r="U187" s="36">
        <v>41</v>
      </c>
      <c r="V187" s="20">
        <v>76</v>
      </c>
      <c r="W187" s="20">
        <v>39</v>
      </c>
      <c r="X187" s="20"/>
      <c r="Y187" s="9"/>
      <c r="Z187" s="9"/>
      <c r="AA187" s="39"/>
      <c r="AB187" s="9"/>
    </row>
    <row r="188" s="1" customFormat="1" ht="52" customHeight="1" spans="1:28">
      <c r="A188" s="20">
        <f>COUNT($A$2:A187)+1</f>
        <v>178</v>
      </c>
      <c r="B188" s="22" t="s">
        <v>225</v>
      </c>
      <c r="C188" s="22" t="s">
        <v>232</v>
      </c>
      <c r="D188" s="22" t="s">
        <v>240</v>
      </c>
      <c r="E188" s="22" t="s">
        <v>78</v>
      </c>
      <c r="F188" s="20">
        <v>0</v>
      </c>
      <c r="G188" s="47">
        <v>0</v>
      </c>
      <c r="H188" s="20">
        <v>0</v>
      </c>
      <c r="I188" s="20">
        <v>0</v>
      </c>
      <c r="J188" s="20"/>
      <c r="K188" s="20">
        <v>0</v>
      </c>
      <c r="L188" s="31"/>
      <c r="M188" s="22"/>
      <c r="N188" s="20"/>
      <c r="O188" s="20">
        <v>1</v>
      </c>
      <c r="P188" s="20">
        <v>0</v>
      </c>
      <c r="Q188" s="20">
        <v>0</v>
      </c>
      <c r="R188" s="38">
        <v>0</v>
      </c>
      <c r="S188" s="20"/>
      <c r="T188" s="20">
        <v>11</v>
      </c>
      <c r="U188" s="36">
        <v>0</v>
      </c>
      <c r="V188" s="20">
        <v>11</v>
      </c>
      <c r="W188" s="20">
        <v>0</v>
      </c>
      <c r="X188" s="22" t="s">
        <v>79</v>
      </c>
      <c r="Y188" s="9"/>
      <c r="Z188" s="9"/>
      <c r="AA188" s="39"/>
      <c r="AB188" s="9"/>
    </row>
    <row r="189" s="1" customFormat="1" ht="52" customHeight="1" spans="1:28">
      <c r="A189" s="20">
        <f>COUNT($A$2:A188)+1</f>
        <v>179</v>
      </c>
      <c r="B189" s="46" t="s">
        <v>225</v>
      </c>
      <c r="C189" s="46" t="s">
        <v>232</v>
      </c>
      <c r="D189" s="23" t="s">
        <v>241</v>
      </c>
      <c r="E189" s="20">
        <v>0</v>
      </c>
      <c r="F189" s="20">
        <v>0</v>
      </c>
      <c r="G189" s="20">
        <v>80.18</v>
      </c>
      <c r="H189" s="20">
        <v>45.89</v>
      </c>
      <c r="I189" s="20">
        <v>120</v>
      </c>
      <c r="J189" s="20">
        <v>0</v>
      </c>
      <c r="K189" s="20">
        <v>96.216</v>
      </c>
      <c r="L189" s="31">
        <v>144</v>
      </c>
      <c r="M189" s="22"/>
      <c r="N189" s="20">
        <v>1</v>
      </c>
      <c r="O189" s="20">
        <v>1</v>
      </c>
      <c r="P189" s="20">
        <v>165.051</v>
      </c>
      <c r="Q189" s="20">
        <v>20</v>
      </c>
      <c r="R189" s="38">
        <v>4</v>
      </c>
      <c r="S189" s="20">
        <v>16</v>
      </c>
      <c r="T189" s="20">
        <v>10</v>
      </c>
      <c r="U189" s="36">
        <v>12</v>
      </c>
      <c r="V189" s="20">
        <v>22</v>
      </c>
      <c r="W189" s="20">
        <v>28</v>
      </c>
      <c r="X189" s="20"/>
      <c r="Y189" s="9"/>
      <c r="Z189" s="9"/>
      <c r="AA189" s="39"/>
      <c r="AB189" s="9"/>
    </row>
    <row r="190" s="1" customFormat="1" ht="52" customHeight="1" spans="1:28">
      <c r="A190" s="20">
        <f>COUNT($A$2:A189)+1</f>
        <v>180</v>
      </c>
      <c r="B190" s="46" t="s">
        <v>225</v>
      </c>
      <c r="C190" s="46" t="s">
        <v>232</v>
      </c>
      <c r="D190" s="22" t="s">
        <v>242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31">
        <v>0</v>
      </c>
      <c r="M190" s="20"/>
      <c r="N190" s="20"/>
      <c r="O190" s="20">
        <v>1</v>
      </c>
      <c r="P190" s="20">
        <v>0</v>
      </c>
      <c r="Q190" s="20">
        <v>0</v>
      </c>
      <c r="R190" s="20">
        <v>8</v>
      </c>
      <c r="S190" s="20">
        <v>-8</v>
      </c>
      <c r="T190" s="20">
        <v>3</v>
      </c>
      <c r="U190" s="36">
        <v>0</v>
      </c>
      <c r="V190" s="20">
        <v>3</v>
      </c>
      <c r="W190" s="20">
        <v>-8</v>
      </c>
      <c r="X190" s="23" t="s">
        <v>56</v>
      </c>
      <c r="Y190" s="9"/>
      <c r="Z190" s="9"/>
      <c r="AA190" s="39"/>
      <c r="AB190" s="9"/>
    </row>
    <row r="191" s="1" customFormat="1" ht="52" customHeight="1" spans="1:28">
      <c r="A191" s="20">
        <f>COUNT($A$2:A190)+1</f>
        <v>181</v>
      </c>
      <c r="B191" s="46" t="s">
        <v>225</v>
      </c>
      <c r="C191" s="46" t="s">
        <v>232</v>
      </c>
      <c r="D191" s="22" t="s">
        <v>243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31">
        <v>0</v>
      </c>
      <c r="M191" s="20"/>
      <c r="N191" s="20"/>
      <c r="O191" s="20">
        <v>1</v>
      </c>
      <c r="P191" s="20">
        <v>0</v>
      </c>
      <c r="Q191" s="20">
        <v>0</v>
      </c>
      <c r="R191" s="20">
        <v>18</v>
      </c>
      <c r="S191" s="20">
        <v>-18</v>
      </c>
      <c r="T191" s="20">
        <v>0</v>
      </c>
      <c r="U191" s="36">
        <v>0</v>
      </c>
      <c r="V191" s="20">
        <v>0</v>
      </c>
      <c r="W191" s="20">
        <v>-18</v>
      </c>
      <c r="X191" s="23" t="s">
        <v>56</v>
      </c>
      <c r="Y191" s="9"/>
      <c r="Z191" s="9"/>
      <c r="AA191" s="39"/>
      <c r="AB191" s="9"/>
    </row>
    <row r="192" s="1" customFormat="1" ht="52" customHeight="1" spans="1:28">
      <c r="A192" s="20">
        <f>COUNT($A$2:A191)+1</f>
        <v>182</v>
      </c>
      <c r="B192" s="46" t="s">
        <v>225</v>
      </c>
      <c r="C192" s="46" t="s">
        <v>244</v>
      </c>
      <c r="D192" s="23" t="s">
        <v>245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31">
        <v>0</v>
      </c>
      <c r="M192" s="20"/>
      <c r="N192" s="20"/>
      <c r="O192" s="20">
        <v>1</v>
      </c>
      <c r="P192" s="20">
        <v>0</v>
      </c>
      <c r="Q192" s="20">
        <v>0</v>
      </c>
      <c r="R192" s="38">
        <v>9</v>
      </c>
      <c r="S192" s="20">
        <v>-9</v>
      </c>
      <c r="T192" s="20">
        <v>9</v>
      </c>
      <c r="U192" s="36">
        <v>0</v>
      </c>
      <c r="V192" s="20">
        <v>9</v>
      </c>
      <c r="W192" s="20">
        <v>-9</v>
      </c>
      <c r="X192" s="23" t="s">
        <v>56</v>
      </c>
      <c r="Y192" s="9"/>
      <c r="Z192" s="9"/>
      <c r="AA192" s="39"/>
      <c r="AB192" s="9"/>
    </row>
    <row r="193" s="1" customFormat="1" ht="52" customHeight="1" spans="1:28">
      <c r="A193" s="20">
        <f>COUNT($A$2:A192)+1</f>
        <v>183</v>
      </c>
      <c r="B193" s="46" t="s">
        <v>225</v>
      </c>
      <c r="C193" s="46" t="s">
        <v>244</v>
      </c>
      <c r="D193" s="23" t="s">
        <v>246</v>
      </c>
      <c r="E193" s="20">
        <v>0</v>
      </c>
      <c r="F193" s="20">
        <v>0</v>
      </c>
      <c r="G193" s="20">
        <v>0</v>
      </c>
      <c r="H193" s="20">
        <v>0</v>
      </c>
      <c r="I193" s="20">
        <v>192</v>
      </c>
      <c r="J193" s="20">
        <v>0</v>
      </c>
      <c r="K193" s="20">
        <v>0</v>
      </c>
      <c r="L193" s="31">
        <v>230.4</v>
      </c>
      <c r="M193" s="20"/>
      <c r="N193" s="20"/>
      <c r="O193" s="20">
        <v>1</v>
      </c>
      <c r="P193" s="20">
        <v>0</v>
      </c>
      <c r="Q193" s="20">
        <v>0</v>
      </c>
      <c r="R193" s="38">
        <v>8</v>
      </c>
      <c r="S193" s="20">
        <v>-8</v>
      </c>
      <c r="T193" s="20">
        <v>13</v>
      </c>
      <c r="U193" s="36">
        <v>0</v>
      </c>
      <c r="V193" s="20">
        <v>13</v>
      </c>
      <c r="W193" s="20">
        <v>-8</v>
      </c>
      <c r="X193" s="23" t="s">
        <v>56</v>
      </c>
      <c r="Y193" s="9"/>
      <c r="Z193" s="9"/>
      <c r="AA193" s="39"/>
      <c r="AB193" s="9"/>
    </row>
    <row r="194" s="1" customFormat="1" ht="52" customHeight="1" spans="1:28">
      <c r="A194" s="20">
        <f>COUNT($A$2:A193)+1</f>
        <v>184</v>
      </c>
      <c r="B194" s="46" t="s">
        <v>225</v>
      </c>
      <c r="C194" s="46" t="s">
        <v>244</v>
      </c>
      <c r="D194" s="23" t="s">
        <v>247</v>
      </c>
      <c r="E194" s="20">
        <v>0</v>
      </c>
      <c r="F194" s="20">
        <v>0</v>
      </c>
      <c r="G194" s="20">
        <v>0</v>
      </c>
      <c r="H194" s="20">
        <v>0</v>
      </c>
      <c r="I194" s="20">
        <v>169</v>
      </c>
      <c r="J194" s="20">
        <v>0</v>
      </c>
      <c r="K194" s="20">
        <v>0</v>
      </c>
      <c r="L194" s="31">
        <v>202.8</v>
      </c>
      <c r="M194" s="20"/>
      <c r="N194" s="20"/>
      <c r="O194" s="20">
        <v>1</v>
      </c>
      <c r="P194" s="20">
        <v>0</v>
      </c>
      <c r="Q194" s="20">
        <v>0</v>
      </c>
      <c r="R194" s="38">
        <v>19</v>
      </c>
      <c r="S194" s="20">
        <v>-19</v>
      </c>
      <c r="T194" s="20">
        <v>0</v>
      </c>
      <c r="U194" s="36">
        <v>0</v>
      </c>
      <c r="V194" s="20">
        <v>0</v>
      </c>
      <c r="W194" s="20">
        <v>-19</v>
      </c>
      <c r="X194" s="23" t="s">
        <v>56</v>
      </c>
      <c r="Y194" s="9"/>
      <c r="Z194" s="9"/>
      <c r="AA194" s="39"/>
      <c r="AB194" s="9"/>
    </row>
    <row r="195" s="1" customFormat="1" ht="52" customHeight="1" spans="1:28">
      <c r="A195" s="20">
        <f>COUNT($A$2:A194)+1</f>
        <v>185</v>
      </c>
      <c r="B195" s="46" t="s">
        <v>225</v>
      </c>
      <c r="C195" s="46" t="s">
        <v>244</v>
      </c>
      <c r="D195" s="23" t="s">
        <v>248</v>
      </c>
      <c r="E195" s="20">
        <v>495.05</v>
      </c>
      <c r="F195" s="20">
        <v>52.79</v>
      </c>
      <c r="G195" s="20">
        <v>97.46</v>
      </c>
      <c r="H195" s="20">
        <v>0</v>
      </c>
      <c r="I195" s="20">
        <v>370</v>
      </c>
      <c r="J195" s="20">
        <v>594.06</v>
      </c>
      <c r="K195" s="20">
        <v>116.952</v>
      </c>
      <c r="L195" s="31">
        <v>444</v>
      </c>
      <c r="M195" s="20">
        <v>-80.31</v>
      </c>
      <c r="N195" s="20">
        <v>2</v>
      </c>
      <c r="O195" s="20">
        <v>1</v>
      </c>
      <c r="P195" s="20">
        <v>0</v>
      </c>
      <c r="Q195" s="20">
        <v>0</v>
      </c>
      <c r="R195" s="38">
        <v>21</v>
      </c>
      <c r="S195" s="20">
        <v>-21</v>
      </c>
      <c r="T195" s="20">
        <v>26</v>
      </c>
      <c r="U195" s="36">
        <v>0</v>
      </c>
      <c r="V195" s="20">
        <v>26</v>
      </c>
      <c r="W195" s="20">
        <v>-21</v>
      </c>
      <c r="X195" s="22" t="s">
        <v>46</v>
      </c>
      <c r="Y195" s="9"/>
      <c r="Z195" s="9"/>
      <c r="AA195" s="39"/>
      <c r="AB195" s="9"/>
    </row>
    <row r="196" s="1" customFormat="1" ht="52" customHeight="1" spans="1:28">
      <c r="A196" s="20">
        <f>COUNT($A$2:A195)+1</f>
        <v>186</v>
      </c>
      <c r="B196" s="46" t="s">
        <v>225</v>
      </c>
      <c r="C196" s="46" t="s">
        <v>244</v>
      </c>
      <c r="D196" s="23" t="s">
        <v>249</v>
      </c>
      <c r="E196" s="20">
        <v>527.8</v>
      </c>
      <c r="F196" s="20">
        <v>198.97</v>
      </c>
      <c r="G196" s="20">
        <v>43.96</v>
      </c>
      <c r="H196" s="20">
        <v>43.96</v>
      </c>
      <c r="I196" s="20">
        <v>840</v>
      </c>
      <c r="J196" s="20">
        <v>633.36</v>
      </c>
      <c r="K196" s="20">
        <v>52.752</v>
      </c>
      <c r="L196" s="31">
        <v>1008</v>
      </c>
      <c r="M196" s="20">
        <v>-91.67</v>
      </c>
      <c r="N196" s="20">
        <v>2</v>
      </c>
      <c r="O196" s="20">
        <v>1</v>
      </c>
      <c r="P196" s="20">
        <v>0</v>
      </c>
      <c r="Q196" s="20">
        <v>0</v>
      </c>
      <c r="R196" s="38">
        <v>40</v>
      </c>
      <c r="S196" s="20">
        <v>-40</v>
      </c>
      <c r="T196" s="20">
        <v>53</v>
      </c>
      <c r="U196" s="36">
        <v>0</v>
      </c>
      <c r="V196" s="20">
        <v>53</v>
      </c>
      <c r="W196" s="20">
        <v>-40</v>
      </c>
      <c r="X196" s="22" t="s">
        <v>46</v>
      </c>
      <c r="Y196" s="9"/>
      <c r="Z196" s="9"/>
      <c r="AA196" s="39"/>
      <c r="AB196" s="9"/>
    </row>
    <row r="197" s="1" customFormat="1" ht="52" customHeight="1" spans="1:28">
      <c r="A197" s="20">
        <f>COUNT($A$2:A196)+1</f>
        <v>187</v>
      </c>
      <c r="B197" s="46" t="s">
        <v>225</v>
      </c>
      <c r="C197" s="46" t="s">
        <v>244</v>
      </c>
      <c r="D197" s="22" t="s">
        <v>250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31">
        <v>0</v>
      </c>
      <c r="M197" s="20"/>
      <c r="N197" s="20"/>
      <c r="O197" s="20">
        <v>1</v>
      </c>
      <c r="P197" s="20">
        <v>0</v>
      </c>
      <c r="Q197" s="20">
        <v>0</v>
      </c>
      <c r="R197" s="20">
        <v>7</v>
      </c>
      <c r="S197" s="20">
        <v>-7</v>
      </c>
      <c r="T197" s="20">
        <v>13</v>
      </c>
      <c r="U197" s="36">
        <v>0</v>
      </c>
      <c r="V197" s="20">
        <v>13</v>
      </c>
      <c r="W197" s="20">
        <v>-7</v>
      </c>
      <c r="X197" s="23" t="s">
        <v>56</v>
      </c>
      <c r="Y197" s="9"/>
      <c r="Z197" s="9"/>
      <c r="AA197" s="39"/>
      <c r="AB197" s="9"/>
    </row>
    <row r="198" s="1" customFormat="1" ht="52" customHeight="1" spans="1:28">
      <c r="A198" s="20">
        <f>COUNT($A$2:A197)+1</f>
        <v>188</v>
      </c>
      <c r="B198" s="46" t="s">
        <v>225</v>
      </c>
      <c r="C198" s="46" t="s">
        <v>244</v>
      </c>
      <c r="D198" s="22" t="s">
        <v>251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31">
        <v>0</v>
      </c>
      <c r="M198" s="20"/>
      <c r="N198" s="20"/>
      <c r="O198" s="20">
        <v>1</v>
      </c>
      <c r="P198" s="20">
        <v>0</v>
      </c>
      <c r="Q198" s="20">
        <v>0</v>
      </c>
      <c r="R198" s="20">
        <v>8</v>
      </c>
      <c r="S198" s="20">
        <v>-8</v>
      </c>
      <c r="T198" s="20">
        <v>3</v>
      </c>
      <c r="U198" s="36">
        <v>0</v>
      </c>
      <c r="V198" s="20">
        <v>3</v>
      </c>
      <c r="W198" s="20">
        <v>-8</v>
      </c>
      <c r="X198" s="23" t="s">
        <v>56</v>
      </c>
      <c r="Y198" s="9"/>
      <c r="Z198" s="9"/>
      <c r="AA198" s="39"/>
      <c r="AB198" s="9"/>
    </row>
    <row r="199" s="1" customFormat="1" ht="52" customHeight="1" spans="1:28">
      <c r="A199" s="20">
        <f>COUNT($A$2:A198)+1</f>
        <v>189</v>
      </c>
      <c r="B199" s="46" t="s">
        <v>225</v>
      </c>
      <c r="C199" s="46" t="s">
        <v>244</v>
      </c>
      <c r="D199" s="22" t="s">
        <v>252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31">
        <v>0</v>
      </c>
      <c r="M199" s="20"/>
      <c r="N199" s="20"/>
      <c r="O199" s="20">
        <v>1</v>
      </c>
      <c r="P199" s="20">
        <v>0</v>
      </c>
      <c r="Q199" s="20">
        <v>0</v>
      </c>
      <c r="R199" s="20">
        <v>16</v>
      </c>
      <c r="S199" s="20">
        <v>-16</v>
      </c>
      <c r="T199" s="20">
        <v>0</v>
      </c>
      <c r="U199" s="36">
        <v>0</v>
      </c>
      <c r="V199" s="20">
        <v>0</v>
      </c>
      <c r="W199" s="20">
        <v>-16</v>
      </c>
      <c r="X199" s="23" t="s">
        <v>56</v>
      </c>
      <c r="Y199" s="9"/>
      <c r="Z199" s="9"/>
      <c r="AA199" s="39"/>
      <c r="AB199" s="9"/>
    </row>
    <row r="200" s="1" customFormat="1" ht="52" customHeight="1" spans="1:28">
      <c r="A200" s="20">
        <f>COUNT($A$2:A199)+1</f>
        <v>190</v>
      </c>
      <c r="B200" s="22" t="s">
        <v>225</v>
      </c>
      <c r="C200" s="22" t="s">
        <v>244</v>
      </c>
      <c r="D200" s="22" t="s">
        <v>253</v>
      </c>
      <c r="E200" s="22" t="s">
        <v>78</v>
      </c>
      <c r="F200" s="20">
        <v>0</v>
      </c>
      <c r="G200" s="20">
        <v>0</v>
      </c>
      <c r="H200" s="20">
        <v>0</v>
      </c>
      <c r="I200" s="20">
        <v>0</v>
      </c>
      <c r="J200" s="20"/>
      <c r="K200" s="20">
        <v>0</v>
      </c>
      <c r="L200" s="31"/>
      <c r="M200" s="20"/>
      <c r="N200" s="20"/>
      <c r="O200" s="20">
        <v>1</v>
      </c>
      <c r="P200" s="20">
        <v>0</v>
      </c>
      <c r="Q200" s="38">
        <v>0</v>
      </c>
      <c r="R200" s="38">
        <v>0</v>
      </c>
      <c r="S200" s="38"/>
      <c r="T200" s="20">
        <v>2</v>
      </c>
      <c r="U200" s="36">
        <v>0</v>
      </c>
      <c r="V200" s="20">
        <v>2</v>
      </c>
      <c r="W200" s="38">
        <v>0</v>
      </c>
      <c r="X200" s="22" t="s">
        <v>79</v>
      </c>
      <c r="Y200" s="9"/>
      <c r="Z200" s="9"/>
      <c r="AA200" s="39"/>
      <c r="AB200" s="9"/>
    </row>
    <row r="201" s="1" customFormat="1" ht="26" customHeight="1" spans="1:28">
      <c r="A201" s="18"/>
      <c r="B201" s="19"/>
      <c r="C201" s="19"/>
      <c r="D201" s="17" t="s">
        <v>254</v>
      </c>
      <c r="E201" s="18">
        <f t="shared" ref="E201:L201" si="8">SUM(E202:E210)</f>
        <v>1633.06</v>
      </c>
      <c r="F201" s="18">
        <f t="shared" si="8"/>
        <v>705.15</v>
      </c>
      <c r="G201" s="18">
        <f t="shared" si="8"/>
        <v>2276.99</v>
      </c>
      <c r="H201" s="18">
        <f t="shared" si="8"/>
        <v>600.47</v>
      </c>
      <c r="I201" s="18">
        <f t="shared" si="8"/>
        <v>3816</v>
      </c>
      <c r="J201" s="18">
        <f t="shared" si="8"/>
        <v>1959.672</v>
      </c>
      <c r="K201" s="18">
        <f t="shared" si="8"/>
        <v>2732.388</v>
      </c>
      <c r="L201" s="18">
        <f t="shared" si="8"/>
        <v>4579.2</v>
      </c>
      <c r="M201" s="18"/>
      <c r="N201" s="18"/>
      <c r="O201" s="18"/>
      <c r="P201" s="18">
        <f t="shared" ref="P201:U201" si="9">SUM(P202:P210)</f>
        <v>3784.023</v>
      </c>
      <c r="Q201" s="18">
        <f t="shared" si="9"/>
        <v>454</v>
      </c>
      <c r="R201" s="18">
        <f t="shared" si="9"/>
        <v>341</v>
      </c>
      <c r="S201" s="18">
        <f t="shared" si="9"/>
        <v>113</v>
      </c>
      <c r="T201" s="18">
        <f t="shared" si="9"/>
        <v>360</v>
      </c>
      <c r="U201" s="35">
        <f t="shared" si="9"/>
        <v>280</v>
      </c>
      <c r="V201" s="18">
        <v>640</v>
      </c>
      <c r="W201" s="18">
        <f>SUM(W202:W210)</f>
        <v>393</v>
      </c>
      <c r="X201" s="18"/>
      <c r="Y201" s="9"/>
      <c r="Z201" s="9"/>
      <c r="AA201" s="39"/>
      <c r="AB201" s="9"/>
    </row>
    <row r="202" s="1" customFormat="1" ht="52" customHeight="1" spans="1:28">
      <c r="A202" s="20">
        <f>COUNT($A$2:A201)+1</f>
        <v>191</v>
      </c>
      <c r="B202" s="21" t="s">
        <v>255</v>
      </c>
      <c r="C202" s="21" t="s">
        <v>256</v>
      </c>
      <c r="D202" s="22" t="s">
        <v>257</v>
      </c>
      <c r="E202" s="20">
        <v>1319.46</v>
      </c>
      <c r="F202" s="20">
        <v>613.1</v>
      </c>
      <c r="G202" s="20">
        <v>2049.21</v>
      </c>
      <c r="H202" s="20">
        <v>503.1</v>
      </c>
      <c r="I202" s="20">
        <v>2441</v>
      </c>
      <c r="J202" s="20">
        <v>1583.352</v>
      </c>
      <c r="K202" s="20">
        <v>2459.052</v>
      </c>
      <c r="L202" s="31">
        <v>2929.2</v>
      </c>
      <c r="M202" s="20">
        <v>55.31</v>
      </c>
      <c r="N202" s="20">
        <v>2</v>
      </c>
      <c r="O202" s="20">
        <v>1</v>
      </c>
      <c r="P202" s="20">
        <v>3169.752</v>
      </c>
      <c r="Q202" s="20">
        <v>380</v>
      </c>
      <c r="R202" s="20">
        <v>208</v>
      </c>
      <c r="S202" s="20">
        <v>172</v>
      </c>
      <c r="T202" s="20">
        <v>218</v>
      </c>
      <c r="U202" s="36">
        <v>253</v>
      </c>
      <c r="V202" s="20">
        <v>471</v>
      </c>
      <c r="W202" s="20">
        <v>425</v>
      </c>
      <c r="X202" s="20"/>
      <c r="Y202" s="9"/>
      <c r="Z202" s="9"/>
      <c r="AA202" s="39"/>
      <c r="AB202" s="9"/>
    </row>
    <row r="203" s="1" customFormat="1" ht="52" customHeight="1" spans="1:28">
      <c r="A203" s="20">
        <f>COUNT($A$2:A202)+1</f>
        <v>192</v>
      </c>
      <c r="B203" s="21" t="s">
        <v>255</v>
      </c>
      <c r="C203" s="21" t="s">
        <v>256</v>
      </c>
      <c r="D203" s="23" t="s">
        <v>258</v>
      </c>
      <c r="E203" s="20">
        <v>0</v>
      </c>
      <c r="F203" s="20">
        <v>0</v>
      </c>
      <c r="G203" s="20">
        <v>0</v>
      </c>
      <c r="H203" s="20">
        <v>0</v>
      </c>
      <c r="I203" s="20">
        <v>60</v>
      </c>
      <c r="J203" s="20">
        <v>0</v>
      </c>
      <c r="K203" s="20">
        <v>0</v>
      </c>
      <c r="L203" s="31">
        <v>72</v>
      </c>
      <c r="M203" s="20"/>
      <c r="N203" s="20"/>
      <c r="O203" s="20">
        <v>1</v>
      </c>
      <c r="P203" s="20">
        <v>0</v>
      </c>
      <c r="Q203" s="20">
        <v>0</v>
      </c>
      <c r="R203" s="20">
        <v>9</v>
      </c>
      <c r="S203" s="20">
        <v>-9</v>
      </c>
      <c r="T203" s="20">
        <v>5</v>
      </c>
      <c r="U203" s="36">
        <v>0</v>
      </c>
      <c r="V203" s="20">
        <v>5</v>
      </c>
      <c r="W203" s="20">
        <v>-9</v>
      </c>
      <c r="X203" s="23" t="s">
        <v>56</v>
      </c>
      <c r="Y203" s="39"/>
      <c r="Z203" s="39"/>
      <c r="AA203" s="39"/>
      <c r="AB203" s="9"/>
    </row>
    <row r="204" s="1" customFormat="1" ht="52" customHeight="1" spans="1:28">
      <c r="A204" s="20">
        <f>COUNT($A$2:A203)+1</f>
        <v>193</v>
      </c>
      <c r="B204" s="21" t="s">
        <v>255</v>
      </c>
      <c r="C204" s="21" t="s">
        <v>256</v>
      </c>
      <c r="D204" s="22" t="s">
        <v>259</v>
      </c>
      <c r="E204" s="20">
        <v>255.67</v>
      </c>
      <c r="F204" s="20">
        <v>86.09</v>
      </c>
      <c r="G204" s="20">
        <v>0</v>
      </c>
      <c r="H204" s="20">
        <v>0</v>
      </c>
      <c r="I204" s="20">
        <v>420</v>
      </c>
      <c r="J204" s="20">
        <v>306.804</v>
      </c>
      <c r="K204" s="20">
        <v>0</v>
      </c>
      <c r="L204" s="31">
        <v>504</v>
      </c>
      <c r="M204" s="20">
        <v>-100</v>
      </c>
      <c r="N204" s="20">
        <v>2</v>
      </c>
      <c r="O204" s="20">
        <v>1</v>
      </c>
      <c r="P204" s="20">
        <v>0</v>
      </c>
      <c r="Q204" s="20">
        <v>0</v>
      </c>
      <c r="R204" s="20">
        <v>27</v>
      </c>
      <c r="S204" s="20">
        <v>-27</v>
      </c>
      <c r="T204" s="20">
        <v>37</v>
      </c>
      <c r="U204" s="36">
        <v>0</v>
      </c>
      <c r="V204" s="20">
        <v>37</v>
      </c>
      <c r="W204" s="20">
        <v>-27</v>
      </c>
      <c r="X204" s="22" t="s">
        <v>46</v>
      </c>
      <c r="Y204" s="9"/>
      <c r="Z204" s="9"/>
      <c r="AA204" s="39"/>
      <c r="AB204" s="9"/>
    </row>
    <row r="205" s="1" customFormat="1" ht="52" customHeight="1" spans="1:28">
      <c r="A205" s="20">
        <f>COUNT($A$2:A204)+1</f>
        <v>194</v>
      </c>
      <c r="B205" s="21" t="s">
        <v>255</v>
      </c>
      <c r="C205" s="21" t="s">
        <v>260</v>
      </c>
      <c r="D205" s="22" t="s">
        <v>261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31">
        <v>0</v>
      </c>
      <c r="M205" s="20"/>
      <c r="N205" s="20"/>
      <c r="O205" s="20">
        <v>1</v>
      </c>
      <c r="P205" s="20">
        <v>0</v>
      </c>
      <c r="Q205" s="20">
        <v>0</v>
      </c>
      <c r="R205" s="20">
        <v>27</v>
      </c>
      <c r="S205" s="20">
        <v>-27</v>
      </c>
      <c r="T205" s="20">
        <v>0</v>
      </c>
      <c r="U205" s="36">
        <v>0</v>
      </c>
      <c r="V205" s="20">
        <v>0</v>
      </c>
      <c r="W205" s="20">
        <v>-27</v>
      </c>
      <c r="X205" s="23" t="s">
        <v>56</v>
      </c>
      <c r="Y205" s="9"/>
      <c r="Z205" s="9"/>
      <c r="AA205" s="39"/>
      <c r="AB205" s="9"/>
    </row>
    <row r="206" s="1" customFormat="1" ht="52" customHeight="1" spans="1:28">
      <c r="A206" s="20">
        <f>COUNT($A$2:A205)+1</f>
        <v>195</v>
      </c>
      <c r="B206" s="21" t="s">
        <v>255</v>
      </c>
      <c r="C206" s="21" t="s">
        <v>260</v>
      </c>
      <c r="D206" s="23" t="s">
        <v>262</v>
      </c>
      <c r="E206" s="20">
        <v>57.93</v>
      </c>
      <c r="F206" s="20">
        <v>5.96</v>
      </c>
      <c r="G206" s="20">
        <v>227.78</v>
      </c>
      <c r="H206" s="20">
        <v>97.37</v>
      </c>
      <c r="I206" s="20">
        <v>265</v>
      </c>
      <c r="J206" s="20">
        <v>69.516</v>
      </c>
      <c r="K206" s="20">
        <v>273.336</v>
      </c>
      <c r="L206" s="31">
        <v>318</v>
      </c>
      <c r="M206" s="20">
        <v>293.2</v>
      </c>
      <c r="N206" s="20">
        <v>2</v>
      </c>
      <c r="O206" s="20">
        <v>1</v>
      </c>
      <c r="P206" s="20">
        <v>614.271</v>
      </c>
      <c r="Q206" s="20">
        <v>74</v>
      </c>
      <c r="R206" s="38">
        <v>20</v>
      </c>
      <c r="S206" s="20">
        <v>54</v>
      </c>
      <c r="T206" s="20">
        <v>23</v>
      </c>
      <c r="U206" s="36">
        <v>27</v>
      </c>
      <c r="V206" s="20">
        <v>50</v>
      </c>
      <c r="W206" s="20">
        <v>81</v>
      </c>
      <c r="X206" s="20"/>
      <c r="Y206" s="9"/>
      <c r="Z206" s="9"/>
      <c r="AA206" s="39"/>
      <c r="AB206" s="9"/>
    </row>
    <row r="207" s="1" customFormat="1" ht="52" customHeight="1" spans="1:28">
      <c r="A207" s="20">
        <f>COUNT($A$2:A206)+1</f>
        <v>196</v>
      </c>
      <c r="B207" s="21" t="s">
        <v>255</v>
      </c>
      <c r="C207" s="21" t="s">
        <v>260</v>
      </c>
      <c r="D207" s="23" t="s">
        <v>263</v>
      </c>
      <c r="E207" s="20">
        <v>0</v>
      </c>
      <c r="F207" s="20">
        <v>0</v>
      </c>
      <c r="G207" s="20">
        <v>0</v>
      </c>
      <c r="H207" s="20">
        <v>0</v>
      </c>
      <c r="I207" s="20">
        <v>220</v>
      </c>
      <c r="J207" s="20">
        <v>0</v>
      </c>
      <c r="K207" s="20">
        <v>0</v>
      </c>
      <c r="L207" s="31">
        <v>264</v>
      </c>
      <c r="M207" s="20"/>
      <c r="N207" s="20"/>
      <c r="O207" s="20">
        <v>1</v>
      </c>
      <c r="P207" s="20">
        <v>0</v>
      </c>
      <c r="Q207" s="20">
        <v>0</v>
      </c>
      <c r="R207" s="20">
        <v>27</v>
      </c>
      <c r="S207" s="20">
        <v>-27</v>
      </c>
      <c r="T207" s="20">
        <v>20</v>
      </c>
      <c r="U207" s="36">
        <v>0</v>
      </c>
      <c r="V207" s="20">
        <v>20</v>
      </c>
      <c r="W207" s="20">
        <v>-27</v>
      </c>
      <c r="X207" s="23" t="s">
        <v>56</v>
      </c>
      <c r="Y207" s="9"/>
      <c r="Z207" s="9"/>
      <c r="AA207" s="39"/>
      <c r="AB207" s="9"/>
    </row>
    <row r="208" s="1" customFormat="1" ht="52" customHeight="1" spans="1:28">
      <c r="A208" s="20">
        <f>COUNT($A$2:A207)+1</f>
        <v>197</v>
      </c>
      <c r="B208" s="21" t="s">
        <v>255</v>
      </c>
      <c r="C208" s="21" t="s">
        <v>260</v>
      </c>
      <c r="D208" s="23" t="s">
        <v>264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31">
        <v>0</v>
      </c>
      <c r="M208" s="20"/>
      <c r="N208" s="20"/>
      <c r="O208" s="20">
        <v>1</v>
      </c>
      <c r="P208" s="20">
        <v>0</v>
      </c>
      <c r="Q208" s="20">
        <v>0</v>
      </c>
      <c r="R208" s="20">
        <v>23</v>
      </c>
      <c r="S208" s="20">
        <v>-23</v>
      </c>
      <c r="T208" s="20">
        <v>21</v>
      </c>
      <c r="U208" s="36">
        <v>0</v>
      </c>
      <c r="V208" s="20">
        <v>21</v>
      </c>
      <c r="W208" s="20">
        <v>-23</v>
      </c>
      <c r="X208" s="23" t="s">
        <v>56</v>
      </c>
      <c r="Y208" s="9"/>
      <c r="Z208" s="9"/>
      <c r="AA208" s="39"/>
      <c r="AB208" s="9"/>
    </row>
    <row r="209" s="1" customFormat="1" ht="52" customHeight="1" spans="1:28">
      <c r="A209" s="20">
        <f>COUNT($A$2:A208)+1</f>
        <v>198</v>
      </c>
      <c r="B209" s="21" t="s">
        <v>255</v>
      </c>
      <c r="C209" s="21" t="s">
        <v>260</v>
      </c>
      <c r="D209" s="23" t="s">
        <v>265</v>
      </c>
      <c r="E209" s="20"/>
      <c r="F209" s="20"/>
      <c r="G209" s="20"/>
      <c r="H209" s="20"/>
      <c r="I209" s="20">
        <v>260</v>
      </c>
      <c r="J209" s="20">
        <v>0</v>
      </c>
      <c r="K209" s="20"/>
      <c r="L209" s="31">
        <v>312</v>
      </c>
      <c r="M209" s="20"/>
      <c r="N209" s="32"/>
      <c r="O209" s="20">
        <v>1</v>
      </c>
      <c r="P209" s="20"/>
      <c r="Q209" s="38">
        <v>0</v>
      </c>
      <c r="R209" s="38"/>
      <c r="S209" s="38">
        <v>0</v>
      </c>
      <c r="T209" s="38">
        <v>23</v>
      </c>
      <c r="U209" s="36">
        <v>0</v>
      </c>
      <c r="V209" s="20">
        <v>23</v>
      </c>
      <c r="W209" s="38">
        <v>0</v>
      </c>
      <c r="X209" s="23" t="s">
        <v>216</v>
      </c>
      <c r="Y209" s="9"/>
      <c r="Z209" s="9"/>
      <c r="AA209" s="39"/>
      <c r="AB209" s="9"/>
    </row>
    <row r="210" s="1" customFormat="1" ht="52" customHeight="1" spans="1:28">
      <c r="A210" s="20">
        <f>COUNT($A$2:A209)+1</f>
        <v>199</v>
      </c>
      <c r="B210" s="21" t="s">
        <v>255</v>
      </c>
      <c r="C210" s="21" t="s">
        <v>266</v>
      </c>
      <c r="D210" s="23" t="s">
        <v>267</v>
      </c>
      <c r="E210" s="20"/>
      <c r="F210" s="20"/>
      <c r="G210" s="20"/>
      <c r="H210" s="20"/>
      <c r="I210" s="20">
        <v>150</v>
      </c>
      <c r="J210" s="20">
        <v>0</v>
      </c>
      <c r="K210" s="20"/>
      <c r="L210" s="31">
        <v>180</v>
      </c>
      <c r="M210" s="20"/>
      <c r="N210" s="32"/>
      <c r="O210" s="20">
        <v>1</v>
      </c>
      <c r="P210" s="20"/>
      <c r="Q210" s="38">
        <v>0</v>
      </c>
      <c r="R210" s="38"/>
      <c r="S210" s="38">
        <v>0</v>
      </c>
      <c r="T210" s="38">
        <v>13</v>
      </c>
      <c r="U210" s="36">
        <v>0</v>
      </c>
      <c r="V210" s="20">
        <v>13</v>
      </c>
      <c r="W210" s="38">
        <v>0</v>
      </c>
      <c r="X210" s="23" t="s">
        <v>216</v>
      </c>
      <c r="Y210" s="9"/>
      <c r="Z210" s="9"/>
      <c r="AA210" s="39"/>
      <c r="AB210" s="9"/>
    </row>
    <row r="211" s="1" customFormat="1" ht="26" customHeight="1" spans="1:28">
      <c r="A211" s="18"/>
      <c r="B211" s="19"/>
      <c r="C211" s="19"/>
      <c r="D211" s="17" t="s">
        <v>268</v>
      </c>
      <c r="E211" s="18">
        <f t="shared" ref="E211:L211" si="10">SUM(E212:E220)</f>
        <v>3353.33</v>
      </c>
      <c r="F211" s="18">
        <f t="shared" si="10"/>
        <v>797.49</v>
      </c>
      <c r="G211" s="18">
        <f t="shared" si="10"/>
        <v>2314.35</v>
      </c>
      <c r="H211" s="18">
        <f t="shared" si="10"/>
        <v>548.1</v>
      </c>
      <c r="I211" s="18">
        <f t="shared" si="10"/>
        <v>3680</v>
      </c>
      <c r="J211" s="18">
        <f t="shared" si="10"/>
        <v>4023.996</v>
      </c>
      <c r="K211" s="18">
        <f t="shared" si="10"/>
        <v>2777.22</v>
      </c>
      <c r="L211" s="18">
        <f t="shared" si="10"/>
        <v>1968</v>
      </c>
      <c r="M211" s="18"/>
      <c r="N211" s="18"/>
      <c r="O211" s="18"/>
      <c r="P211" s="18">
        <f t="shared" ref="P211:W211" si="11">SUM(P212:P220)</f>
        <v>1525.557</v>
      </c>
      <c r="Q211" s="18">
        <f t="shared" si="11"/>
        <v>183</v>
      </c>
      <c r="R211" s="18">
        <f t="shared" si="11"/>
        <v>213</v>
      </c>
      <c r="S211" s="18">
        <f t="shared" si="11"/>
        <v>-30</v>
      </c>
      <c r="T211" s="18">
        <f t="shared" si="11"/>
        <v>93</v>
      </c>
      <c r="U211" s="35">
        <f t="shared" si="11"/>
        <v>0</v>
      </c>
      <c r="V211" s="18">
        <f t="shared" si="11"/>
        <v>93</v>
      </c>
      <c r="W211" s="18">
        <f t="shared" si="11"/>
        <v>-30</v>
      </c>
      <c r="X211" s="18"/>
      <c r="Y211" s="9"/>
      <c r="Z211" s="9"/>
      <c r="AA211" s="39"/>
      <c r="AB211" s="9"/>
    </row>
    <row r="212" s="1" customFormat="1" ht="52" customHeight="1" spans="1:28">
      <c r="A212" s="20">
        <f>COUNT($A$2:A211)+1</f>
        <v>200</v>
      </c>
      <c r="B212" s="21" t="s">
        <v>269</v>
      </c>
      <c r="C212" s="21" t="s">
        <v>270</v>
      </c>
      <c r="D212" s="22" t="s">
        <v>271</v>
      </c>
      <c r="E212" s="20">
        <v>806.03</v>
      </c>
      <c r="F212" s="20">
        <v>312.58</v>
      </c>
      <c r="G212" s="20">
        <v>523.42</v>
      </c>
      <c r="H212" s="20">
        <v>107.8</v>
      </c>
      <c r="I212" s="20">
        <v>0</v>
      </c>
      <c r="J212" s="20">
        <v>967.236</v>
      </c>
      <c r="K212" s="20">
        <v>628.104</v>
      </c>
      <c r="L212" s="31">
        <v>0</v>
      </c>
      <c r="M212" s="20">
        <v>-35.06</v>
      </c>
      <c r="N212" s="20">
        <v>2</v>
      </c>
      <c r="O212" s="20">
        <v>1</v>
      </c>
      <c r="P212" s="20">
        <v>0</v>
      </c>
      <c r="Q212" s="20">
        <v>0</v>
      </c>
      <c r="R212" s="48">
        <v>53</v>
      </c>
      <c r="S212" s="20">
        <v>-53</v>
      </c>
      <c r="T212" s="20">
        <v>0</v>
      </c>
      <c r="U212" s="36">
        <v>0</v>
      </c>
      <c r="V212" s="20">
        <v>0</v>
      </c>
      <c r="W212" s="20">
        <v>-53</v>
      </c>
      <c r="X212" s="22" t="s">
        <v>46</v>
      </c>
      <c r="Y212" s="9"/>
      <c r="Z212" s="9"/>
      <c r="AA212" s="39"/>
      <c r="AB212" s="9"/>
    </row>
    <row r="213" s="1" customFormat="1" ht="52" customHeight="1" spans="1:28">
      <c r="A213" s="20">
        <f>COUNT($A$2:A212)+1</f>
        <v>201</v>
      </c>
      <c r="B213" s="21" t="s">
        <v>269</v>
      </c>
      <c r="C213" s="21" t="s">
        <v>270</v>
      </c>
      <c r="D213" s="23" t="s">
        <v>272</v>
      </c>
      <c r="E213" s="20">
        <v>1693.66</v>
      </c>
      <c r="F213" s="20">
        <v>238.82</v>
      </c>
      <c r="G213" s="20">
        <v>1416.91</v>
      </c>
      <c r="H213" s="20">
        <v>288.38</v>
      </c>
      <c r="I213" s="20">
        <v>0</v>
      </c>
      <c r="J213" s="20">
        <v>2032.392</v>
      </c>
      <c r="K213" s="20">
        <v>1700.292</v>
      </c>
      <c r="L213" s="31">
        <v>0</v>
      </c>
      <c r="M213" s="20">
        <v>-16.34</v>
      </c>
      <c r="N213" s="20">
        <v>1.75</v>
      </c>
      <c r="O213" s="20">
        <v>1</v>
      </c>
      <c r="P213" s="20">
        <v>1525.557</v>
      </c>
      <c r="Q213" s="20">
        <v>183</v>
      </c>
      <c r="R213" s="48">
        <v>94</v>
      </c>
      <c r="S213" s="20">
        <v>89</v>
      </c>
      <c r="T213" s="20">
        <v>0</v>
      </c>
      <c r="U213" s="36">
        <v>0</v>
      </c>
      <c r="V213" s="20">
        <v>0</v>
      </c>
      <c r="W213" s="20">
        <v>89</v>
      </c>
      <c r="X213" s="20"/>
      <c r="Y213" s="9"/>
      <c r="Z213" s="9"/>
      <c r="AA213" s="39"/>
      <c r="AB213" s="9"/>
    </row>
    <row r="214" s="1" customFormat="1" ht="52" customHeight="1" spans="1:28">
      <c r="A214" s="20">
        <f>COUNT($A$2:A213)+1</f>
        <v>202</v>
      </c>
      <c r="B214" s="21" t="s">
        <v>269</v>
      </c>
      <c r="C214" s="21" t="s">
        <v>270</v>
      </c>
      <c r="D214" s="22" t="s">
        <v>273</v>
      </c>
      <c r="E214" s="20">
        <v>853.64</v>
      </c>
      <c r="F214" s="20">
        <v>246.09</v>
      </c>
      <c r="G214" s="20">
        <v>374.02</v>
      </c>
      <c r="H214" s="20">
        <v>151.92</v>
      </c>
      <c r="I214" s="20">
        <v>840</v>
      </c>
      <c r="J214" s="20">
        <v>1024.368</v>
      </c>
      <c r="K214" s="20">
        <v>448.824</v>
      </c>
      <c r="L214" s="31">
        <v>1008</v>
      </c>
      <c r="M214" s="20">
        <v>-56.19</v>
      </c>
      <c r="N214" s="20">
        <v>2</v>
      </c>
      <c r="O214" s="20">
        <v>1</v>
      </c>
      <c r="P214" s="20">
        <v>0</v>
      </c>
      <c r="Q214" s="20">
        <v>0</v>
      </c>
      <c r="R214" s="48">
        <v>31</v>
      </c>
      <c r="S214" s="20">
        <v>-31</v>
      </c>
      <c r="T214" s="20">
        <v>0</v>
      </c>
      <c r="U214" s="36">
        <v>0</v>
      </c>
      <c r="V214" s="20">
        <v>0</v>
      </c>
      <c r="W214" s="20">
        <v>-31</v>
      </c>
      <c r="X214" s="22" t="s">
        <v>46</v>
      </c>
      <c r="Y214" s="9"/>
      <c r="Z214" s="9"/>
      <c r="AA214" s="39"/>
      <c r="AB214" s="9"/>
    </row>
    <row r="215" s="1" customFormat="1" ht="52" customHeight="1" spans="1:28">
      <c r="A215" s="20">
        <f>COUNT($A$2:A214)+1</f>
        <v>203</v>
      </c>
      <c r="B215" s="21" t="s">
        <v>269</v>
      </c>
      <c r="C215" s="21" t="s">
        <v>270</v>
      </c>
      <c r="D215" s="23" t="s">
        <v>274</v>
      </c>
      <c r="E215" s="20">
        <v>0</v>
      </c>
      <c r="F215" s="20">
        <v>0</v>
      </c>
      <c r="G215" s="20">
        <v>0</v>
      </c>
      <c r="H215" s="20">
        <v>0</v>
      </c>
      <c r="I215" s="20">
        <v>1500</v>
      </c>
      <c r="J215" s="20">
        <v>0</v>
      </c>
      <c r="K215" s="20">
        <v>0</v>
      </c>
      <c r="L215" s="31">
        <v>0</v>
      </c>
      <c r="M215" s="20">
        <v>0</v>
      </c>
      <c r="N215" s="20">
        <v>0</v>
      </c>
      <c r="O215" s="20">
        <v>1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36">
        <v>0</v>
      </c>
      <c r="V215" s="20">
        <v>0</v>
      </c>
      <c r="W215" s="20">
        <v>0</v>
      </c>
      <c r="X215" s="23" t="s">
        <v>275</v>
      </c>
      <c r="Y215" s="9"/>
      <c r="Z215" s="9"/>
      <c r="AA215" s="39"/>
      <c r="AB215" s="9"/>
    </row>
    <row r="216" s="1" customFormat="1" ht="52" customHeight="1" spans="1:28">
      <c r="A216" s="20">
        <f>COUNT($A$2:A215)+1</f>
        <v>204</v>
      </c>
      <c r="B216" s="21" t="s">
        <v>269</v>
      </c>
      <c r="C216" s="21" t="s">
        <v>270</v>
      </c>
      <c r="D216" s="23" t="s">
        <v>276</v>
      </c>
      <c r="E216" s="20">
        <v>0</v>
      </c>
      <c r="F216" s="20">
        <v>0</v>
      </c>
      <c r="G216" s="20">
        <v>0</v>
      </c>
      <c r="H216" s="20">
        <v>0</v>
      </c>
      <c r="I216" s="20">
        <v>540</v>
      </c>
      <c r="J216" s="20">
        <v>0</v>
      </c>
      <c r="K216" s="20">
        <v>0</v>
      </c>
      <c r="L216" s="31">
        <v>0</v>
      </c>
      <c r="M216" s="20">
        <v>0</v>
      </c>
      <c r="N216" s="20">
        <v>0</v>
      </c>
      <c r="O216" s="20">
        <v>1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36">
        <v>0</v>
      </c>
      <c r="V216" s="20">
        <v>0</v>
      </c>
      <c r="W216" s="20">
        <v>0</v>
      </c>
      <c r="X216" s="23" t="s">
        <v>275</v>
      </c>
      <c r="Y216" s="9"/>
      <c r="Z216" s="9"/>
      <c r="AA216" s="39"/>
      <c r="AB216" s="9"/>
    </row>
    <row r="217" s="1" customFormat="1" ht="52" customHeight="1" spans="1:28">
      <c r="A217" s="20">
        <f>COUNT($A$2:A216)+1</f>
        <v>205</v>
      </c>
      <c r="B217" s="21" t="s">
        <v>269</v>
      </c>
      <c r="C217" s="21" t="s">
        <v>277</v>
      </c>
      <c r="D217" s="23" t="s">
        <v>278</v>
      </c>
      <c r="E217" s="20">
        <v>0</v>
      </c>
      <c r="F217" s="20">
        <v>0</v>
      </c>
      <c r="G217" s="20">
        <v>0</v>
      </c>
      <c r="H217" s="20">
        <v>0</v>
      </c>
      <c r="I217" s="20">
        <v>286</v>
      </c>
      <c r="J217" s="20">
        <v>0</v>
      </c>
      <c r="K217" s="20">
        <v>0</v>
      </c>
      <c r="L217" s="31">
        <v>343.2</v>
      </c>
      <c r="M217" s="20"/>
      <c r="N217" s="20"/>
      <c r="O217" s="20">
        <v>1</v>
      </c>
      <c r="P217" s="20">
        <v>0</v>
      </c>
      <c r="Q217" s="20">
        <v>0</v>
      </c>
      <c r="R217" s="20">
        <v>10</v>
      </c>
      <c r="S217" s="20">
        <v>-10</v>
      </c>
      <c r="T217" s="20">
        <v>46</v>
      </c>
      <c r="U217" s="36">
        <v>0</v>
      </c>
      <c r="V217" s="20">
        <v>46</v>
      </c>
      <c r="W217" s="20">
        <v>-10</v>
      </c>
      <c r="X217" s="23" t="s">
        <v>56</v>
      </c>
      <c r="Y217" s="9"/>
      <c r="Z217" s="9"/>
      <c r="AA217" s="39"/>
      <c r="AB217" s="9"/>
    </row>
    <row r="218" s="1" customFormat="1" ht="52" customHeight="1" spans="1:28">
      <c r="A218" s="20">
        <f>COUNT($A$2:A217)+1</f>
        <v>206</v>
      </c>
      <c r="B218" s="21" t="s">
        <v>269</v>
      </c>
      <c r="C218" s="21" t="s">
        <v>277</v>
      </c>
      <c r="D218" s="23" t="s">
        <v>279</v>
      </c>
      <c r="E218" s="20">
        <v>0</v>
      </c>
      <c r="F218" s="20">
        <v>0</v>
      </c>
      <c r="G218" s="20">
        <v>0</v>
      </c>
      <c r="H218" s="20">
        <v>0</v>
      </c>
      <c r="I218" s="20">
        <v>343</v>
      </c>
      <c r="J218" s="20">
        <v>0</v>
      </c>
      <c r="K218" s="20">
        <v>0</v>
      </c>
      <c r="L218" s="31">
        <v>411.6</v>
      </c>
      <c r="M218" s="20"/>
      <c r="N218" s="20"/>
      <c r="O218" s="20">
        <v>1</v>
      </c>
      <c r="P218" s="20">
        <v>0</v>
      </c>
      <c r="Q218" s="20">
        <v>0</v>
      </c>
      <c r="R218" s="20">
        <v>7</v>
      </c>
      <c r="S218" s="20">
        <v>-7</v>
      </c>
      <c r="T218" s="20">
        <v>37</v>
      </c>
      <c r="U218" s="36">
        <v>0</v>
      </c>
      <c r="V218" s="20">
        <v>37</v>
      </c>
      <c r="W218" s="20">
        <v>-7</v>
      </c>
      <c r="X218" s="23" t="s">
        <v>56</v>
      </c>
      <c r="Y218" s="9"/>
      <c r="Z218" s="9"/>
      <c r="AA218" s="39"/>
      <c r="AB218" s="9"/>
    </row>
    <row r="219" s="1" customFormat="1" ht="52" customHeight="1" spans="1:28">
      <c r="A219" s="20">
        <f>COUNT($A$2:A218)+1</f>
        <v>207</v>
      </c>
      <c r="B219" s="21" t="s">
        <v>269</v>
      </c>
      <c r="C219" s="21" t="s">
        <v>277</v>
      </c>
      <c r="D219" s="23" t="s">
        <v>280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31">
        <v>0</v>
      </c>
      <c r="M219" s="20"/>
      <c r="N219" s="20"/>
      <c r="O219" s="20">
        <v>1</v>
      </c>
      <c r="P219" s="20">
        <v>0</v>
      </c>
      <c r="Q219" s="20">
        <v>0</v>
      </c>
      <c r="R219" s="20">
        <v>13</v>
      </c>
      <c r="S219" s="20">
        <v>-13</v>
      </c>
      <c r="T219" s="20">
        <v>0</v>
      </c>
      <c r="U219" s="36">
        <v>0</v>
      </c>
      <c r="V219" s="20">
        <v>0</v>
      </c>
      <c r="W219" s="20">
        <v>-13</v>
      </c>
      <c r="X219" s="23" t="s">
        <v>56</v>
      </c>
      <c r="Y219" s="9"/>
      <c r="Z219" s="9"/>
      <c r="AA219" s="39"/>
      <c r="AB219" s="9"/>
    </row>
    <row r="220" s="1" customFormat="1" ht="52" customHeight="1" spans="1:28">
      <c r="A220" s="20">
        <f>COUNT($A$2:A219)+1</f>
        <v>208</v>
      </c>
      <c r="B220" s="21" t="s">
        <v>269</v>
      </c>
      <c r="C220" s="21" t="s">
        <v>277</v>
      </c>
      <c r="D220" s="23" t="s">
        <v>281</v>
      </c>
      <c r="E220" s="20">
        <v>0</v>
      </c>
      <c r="F220" s="20">
        <v>0</v>
      </c>
      <c r="G220" s="20">
        <v>0</v>
      </c>
      <c r="H220" s="20">
        <v>0</v>
      </c>
      <c r="I220" s="20">
        <v>171</v>
      </c>
      <c r="J220" s="20">
        <v>0</v>
      </c>
      <c r="K220" s="20">
        <v>0</v>
      </c>
      <c r="L220" s="40">
        <v>205.2</v>
      </c>
      <c r="M220" s="20"/>
      <c r="N220" s="20"/>
      <c r="O220" s="20">
        <v>1</v>
      </c>
      <c r="P220" s="20">
        <v>0</v>
      </c>
      <c r="Q220" s="20">
        <v>0</v>
      </c>
      <c r="R220" s="20">
        <v>5</v>
      </c>
      <c r="S220" s="20">
        <v>-5</v>
      </c>
      <c r="T220" s="20">
        <v>10</v>
      </c>
      <c r="U220" s="36">
        <v>0</v>
      </c>
      <c r="V220" s="20">
        <v>10</v>
      </c>
      <c r="W220" s="20">
        <v>-5</v>
      </c>
      <c r="X220" s="23" t="s">
        <v>56</v>
      </c>
      <c r="Y220" s="9"/>
      <c r="Z220" s="9"/>
      <c r="AA220" s="39"/>
      <c r="AB220" s="9"/>
    </row>
  </sheetData>
  <autoFilter ref="A6:AB220">
    <extLst/>
  </autoFilter>
  <mergeCells count="28">
    <mergeCell ref="A2:X2"/>
    <mergeCell ref="U3:X3"/>
    <mergeCell ref="E4:I4"/>
    <mergeCell ref="J4:M4"/>
    <mergeCell ref="N4:O4"/>
    <mergeCell ref="E5:F5"/>
    <mergeCell ref="G5:H5"/>
    <mergeCell ref="A4:A6"/>
    <mergeCell ref="B4:B6"/>
    <mergeCell ref="C4:C6"/>
    <mergeCell ref="D4:D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W4:W6"/>
    <mergeCell ref="X4:X6"/>
    <mergeCell ref="Y4:Y6"/>
    <mergeCell ref="Z4:Z6"/>
    <mergeCell ref="AA4:AA6"/>
    <mergeCell ref="T4:V5"/>
  </mergeCells>
  <printOptions horizontalCentered="1"/>
  <pageMargins left="0.66875" right="0.66875" top="0.786805555555556" bottom="0.786805555555556" header="0.5" footer="0.5"/>
  <pageSetup paperSize="8" scale="80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dcterms:created xsi:type="dcterms:W3CDTF">2020-05-28T09:55:00Z</dcterms:created>
  <dcterms:modified xsi:type="dcterms:W3CDTF">2023-11-27T09:28:27Z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3A2C58F2598147B7B4FFBD8259F06EA2_13</vt:lpwstr>
  </property>
  <property fmtid="{D5CDD505-2E9C-101B-9397-08002B2CF9AE}" pid="4" name="KSOReadingLayout">
    <vt:bool>true</vt:bool>
  </property>
</Properties>
</file>