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增加预拨" sheetId="1" r:id="rId1"/>
  </sheets>
  <definedNames>
    <definedName name="_xlnm.Print_Area" localSheetId="0">增加预拨!$A$1:K8</definedName>
    <definedName name="_xlnm.Print_Titles" localSheetId="0">增加预拨!$3:3</definedName>
    <definedName name="_xlnm._FilterDatabase" localSheetId="0" hidden="1">增加预拨!$A$4:$N$8</definedName>
  </definedNames>
  <calcPr calcId="144525"/>
</workbook>
</file>

<file path=xl/sharedStrings.xml><?xml version="1.0" encoding="utf-8"?>
<sst xmlns="http://schemas.openxmlformats.org/spreadsheetml/2006/main" count="22">
  <si>
    <t>附 件</t>
  </si>
  <si>
    <t>贵州省2018年煤矿智能机械化升级改造项目补贴预拨资金表（第二批）（表2）</t>
  </si>
  <si>
    <t>序号</t>
  </si>
  <si>
    <t>所在市</t>
  </si>
  <si>
    <t>所在县</t>
  </si>
  <si>
    <t>企业名称</t>
  </si>
  <si>
    <t>煤矿名称</t>
  </si>
  <si>
    <t>项目说明</t>
  </si>
  <si>
    <t>资金基数</t>
  </si>
  <si>
    <t>应拨总资金</t>
  </si>
  <si>
    <t>分项已   预拨资金   （万元）</t>
  </si>
  <si>
    <t>分项本次 预拨资金   （万元）</t>
  </si>
  <si>
    <t>矿井本次 预拨资金   （万元）</t>
  </si>
  <si>
    <t>合计</t>
  </si>
  <si>
    <t>一、黔西南州小计</t>
  </si>
  <si>
    <t>（一）</t>
  </si>
  <si>
    <t>兴义市</t>
  </si>
  <si>
    <t>黔西南州</t>
  </si>
  <si>
    <t>贵州神峰矿业集团有限公司</t>
  </si>
  <si>
    <t>贵州神峰矿业集团有限公司兴义市雄武乡承龙煤矿</t>
  </si>
  <si>
    <t>辅助系统智能化改造</t>
  </si>
  <si>
    <t>贵州神峰矿业集团有限公司兴义市雄武乡朝阳煤矿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</si>
</sst>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Times New Roman"/>
      <charset val="134"/>
    </font>
    <font>
      <sz val="9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b/>
      <sz val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0" borderId="3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0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常规 12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4" xfId="50"/>
    <cellStyle name="常规 2" xfId="51"/>
    <cellStyle name="常规_Sheet1_正表_143" xfId="52"/>
    <cellStyle name="常规 5" xfId="53"/>
    <cellStyle name="常规 7" xfId="54"/>
    <cellStyle name="常规_Sheet1" xfId="55"/>
    <cellStyle name="常规_Sheet1_Sheet4_1_正表_1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K2"/>
    </sheetView>
  </sheetViews>
  <sheetFormatPr defaultColWidth="9" defaultRowHeight="13.5" outlineLevelRow="7"/>
  <cols>
    <col min="1" max="1" width="10.5" style="1" customWidth="1"/>
    <col min="2" max="3" width="7.25833333333333" style="1" hidden="1" customWidth="1"/>
    <col min="4" max="4" width="26" style="1" customWidth="1"/>
    <col min="5" max="5" width="33.5" style="1" customWidth="1"/>
    <col min="6" max="6" width="16.3833333333333" style="1" customWidth="1"/>
    <col min="7" max="7" width="9" style="1" hidden="1" customWidth="1"/>
    <col min="8" max="8" width="10.3833333333333" style="1" hidden="1" customWidth="1"/>
    <col min="9" max="11" width="11.3833333333333" style="1" customWidth="1"/>
    <col min="12" max="14" width="9" style="1" hidden="1" customWidth="1"/>
    <col min="15" max="16384" width="9" style="1"/>
  </cols>
  <sheetData>
    <row r="1" ht="24" customHeight="1" spans="1:4">
      <c r="A1" s="2" t="s">
        <v>0</v>
      </c>
      <c r="B1" s="2"/>
      <c r="C1" s="2"/>
      <c r="D1" s="2"/>
    </row>
    <row r="2" ht="3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1" customHeight="1" spans="1:11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6" t="s">
        <v>10</v>
      </c>
      <c r="J3" s="6" t="s">
        <v>11</v>
      </c>
      <c r="K3" s="6" t="s">
        <v>12</v>
      </c>
    </row>
    <row r="4" ht="29" customHeight="1" spans="1:11">
      <c r="A4" s="4" t="s">
        <v>13</v>
      </c>
      <c r="B4" s="4"/>
      <c r="C4" s="4"/>
      <c r="D4" s="4"/>
      <c r="E4" s="6">
        <f>E5</f>
        <v>2</v>
      </c>
      <c r="F4" s="6"/>
      <c r="G4" s="9" t="e">
        <f>#REF!+#REF!+#REF!+#REF!+#REF!+#REF!+G5</f>
        <v>#REF!</v>
      </c>
      <c r="H4" s="9" t="e">
        <f>#REF!+#REF!+#REF!+#REF!+#REF!+#REF!+H5</f>
        <v>#REF!</v>
      </c>
      <c r="I4" s="6">
        <f>I5</f>
        <v>0</v>
      </c>
      <c r="J4" s="6">
        <f>J5</f>
        <v>765.88</v>
      </c>
      <c r="K4" s="6">
        <f>K5</f>
        <v>765.88</v>
      </c>
    </row>
    <row r="5" ht="29" customHeight="1" spans="1:11">
      <c r="A5" s="10"/>
      <c r="B5" s="9"/>
      <c r="C5" s="9"/>
      <c r="D5" s="4" t="s">
        <v>14</v>
      </c>
      <c r="E5" s="10">
        <f>E6</f>
        <v>2</v>
      </c>
      <c r="F5" s="10"/>
      <c r="G5" s="9"/>
      <c r="H5" s="9"/>
      <c r="I5" s="10">
        <f>I6</f>
        <v>0</v>
      </c>
      <c r="J5" s="10">
        <f>J6</f>
        <v>765.88</v>
      </c>
      <c r="K5" s="10">
        <f>K6</f>
        <v>765.88</v>
      </c>
    </row>
    <row r="6" ht="29" customHeight="1" spans="1:11">
      <c r="A6" s="10" t="s">
        <v>15</v>
      </c>
      <c r="B6" s="9"/>
      <c r="C6" s="9"/>
      <c r="D6" s="4" t="s">
        <v>16</v>
      </c>
      <c r="E6" s="10">
        <v>2</v>
      </c>
      <c r="F6" s="7"/>
      <c r="G6" s="9"/>
      <c r="H6" s="9"/>
      <c r="I6" s="13">
        <f t="shared" ref="I6:K6" si="0">SUM(I7:I8)</f>
        <v>0</v>
      </c>
      <c r="J6" s="13">
        <f>SUM(J7:J8)</f>
        <v>765.88</v>
      </c>
      <c r="K6" s="10">
        <f>SUM(K7:K8)</f>
        <v>765.88</v>
      </c>
    </row>
    <row r="7" ht="30" customHeight="1" spans="1:11">
      <c r="A7" s="11">
        <v>1</v>
      </c>
      <c r="B7" s="11" t="s">
        <v>17</v>
      </c>
      <c r="C7" s="11" t="s">
        <v>16</v>
      </c>
      <c r="D7" s="11" t="s">
        <v>18</v>
      </c>
      <c r="E7" s="11" t="s">
        <v>19</v>
      </c>
      <c r="F7" s="12" t="s">
        <v>20</v>
      </c>
      <c r="G7" s="11">
        <v>460</v>
      </c>
      <c r="H7" s="11">
        <f>G7*1.3</f>
        <v>598</v>
      </c>
      <c r="I7" s="11">
        <v>0</v>
      </c>
      <c r="J7" s="11">
        <v>180.88</v>
      </c>
      <c r="K7" s="11">
        <f>J7</f>
        <v>180.88</v>
      </c>
    </row>
    <row r="8" ht="30" customHeight="1" spans="1:11">
      <c r="A8" s="11">
        <v>2</v>
      </c>
      <c r="B8" s="11" t="s">
        <v>17</v>
      </c>
      <c r="C8" s="11" t="s">
        <v>16</v>
      </c>
      <c r="D8" s="11" t="s">
        <v>18</v>
      </c>
      <c r="E8" s="11" t="s">
        <v>21</v>
      </c>
      <c r="F8" s="12" t="s">
        <v>20</v>
      </c>
      <c r="G8" s="11">
        <v>450</v>
      </c>
      <c r="H8" s="11">
        <f>G8*1.3</f>
        <v>585</v>
      </c>
      <c r="I8" s="11">
        <v>0</v>
      </c>
      <c r="J8" s="11">
        <f>H8-I8</f>
        <v>585</v>
      </c>
      <c r="K8" s="11">
        <f>J8</f>
        <v>585</v>
      </c>
    </row>
  </sheetData>
  <mergeCells count="3">
    <mergeCell ref="A1:D1"/>
    <mergeCell ref="A2:K2"/>
    <mergeCell ref="A4:D4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增加预拨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烟雨1399694792</cp:lastModifiedBy>
  <dcterms:created xsi:type="dcterms:W3CDTF">2018-12-23T15:24:32Z</dcterms:created>
  <dcterms:modified xsi:type="dcterms:W3CDTF">2018-12-23T15:28:13Z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  <property fmtid="{D5CDD505-2E9C-101B-9397-08002B2CF9AE}" pid="3" name="KSORubyTemplateID">
    <vt:lpwstr>14</vt:lpwstr>
  </property>
</Properties>
</file>