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11"/>
  </bookViews>
  <sheets>
    <sheet name="报省财政厅" sheetId="7" r:id="rId1"/>
  </sheets>
  <definedNames>
    <definedName name="_xlnm._FilterDatabase" localSheetId="0" hidden="1">报省财政厅!$A$6:$V$187</definedName>
    <definedName name="_xlnm.Print_Titles" localSheetId="0">报省财政厅!$4:$6</definedName>
  </definedNames>
  <calcPr calcId="144525"/>
</workbook>
</file>

<file path=xl/comments1.xml><?xml version="1.0" encoding="utf-8"?>
<comments xmlns="http://schemas.openxmlformats.org/spreadsheetml/2006/main">
  <authors>
    <author>seedest</author>
  </authors>
  <commentList>
    <comment ref="C9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2365-2</t>
        </r>
      </text>
    </comment>
    <comment ref="E9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3018+1</t>
        </r>
      </text>
    </comment>
    <comment ref="I9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3621-1</t>
        </r>
      </text>
    </comment>
    <comment ref="N9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4487-3</t>
        </r>
      </text>
    </comment>
    <comment ref="O9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736-1
</t>
        </r>
      </text>
    </comment>
  </commentList>
</comments>
</file>

<file path=xl/sharedStrings.xml><?xml version="1.0" encoding="utf-8"?>
<sst xmlns="http://schemas.openxmlformats.org/spreadsheetml/2006/main" count="270" uniqueCount="218">
  <si>
    <t>附件</t>
  </si>
  <si>
    <t>贵州省中央煤层气（煤矿瓦斯）开发利用财政奖补资金2019年清算及2020年申报汇总表</t>
  </si>
  <si>
    <r>
      <rPr>
        <sz val="10"/>
        <color rgb="FF000000"/>
        <rFont val="宋体"/>
        <charset val="134"/>
      </rPr>
      <t>填制单位：贵州省能源局</t>
    </r>
  </si>
  <si>
    <t>序号</t>
  </si>
  <si>
    <t>企业名称</t>
  </si>
  <si>
    <t>煤层气（煤矿瓦斯）开发利用量(标准万立方米)</t>
  </si>
  <si>
    <t>奖补范围数（标准万立方米）</t>
  </si>
  <si>
    <t>分配系数</t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</si>
  <si>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宋体"/>
        <charset val="134"/>
      </rPr>
      <t>年奖补利用量（标准万立方米）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⑪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⑥</t>
    </r>
    <r>
      <rPr>
        <b/>
        <sz val="10"/>
        <color theme="1"/>
        <rFont val="Times New Roman"/>
        <charset val="134"/>
      </rPr>
      <t>+(</t>
    </r>
    <r>
      <rPr>
        <b/>
        <sz val="10"/>
        <color theme="1"/>
        <rFont val="Segoe UI Symbol"/>
        <charset val="134"/>
      </rPr>
      <t>④</t>
    </r>
    <r>
      <rPr>
        <b/>
        <sz val="10"/>
        <color theme="1"/>
        <rFont val="Times New Roman"/>
        <charset val="134"/>
      </rPr>
      <t xml:space="preserve">- </t>
    </r>
    <r>
      <rPr>
        <b/>
        <sz val="10"/>
        <color theme="1"/>
        <rFont val="Segoe UI Symbol"/>
        <charset val="134"/>
      </rPr>
      <t>②</t>
    </r>
    <r>
      <rPr>
        <b/>
        <sz val="10"/>
        <color theme="1"/>
        <rFont val="Times New Roman"/>
        <charset val="134"/>
      </rPr>
      <t>)×1.5+(</t>
    </r>
    <r>
      <rPr>
        <b/>
        <sz val="10"/>
        <color theme="1"/>
        <rFont val="Segoe UI Symbol"/>
        <charset val="134"/>
      </rPr>
      <t>⑦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Segoe UI Symbol"/>
        <charset val="134"/>
      </rPr>
      <t>⑥</t>
    </r>
    <r>
      <rPr>
        <b/>
        <sz val="10"/>
        <color theme="1"/>
        <rFont val="Times New Roman"/>
        <charset val="134"/>
      </rPr>
      <t>)×</t>
    </r>
    <r>
      <rPr>
        <b/>
        <sz val="10"/>
        <color theme="1"/>
        <rFont val="Segoe UI Symbol"/>
        <charset val="134"/>
      </rPr>
      <t>⑨</t>
    </r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</si>
  <si>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宋体"/>
        <charset val="134"/>
      </rPr>
      <t>年应奖补金额（万元）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⑫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矿</t>
    </r>
    <r>
      <rPr>
        <b/>
        <sz val="10"/>
        <color theme="1"/>
        <rFont val="Times New Roman"/>
        <charset val="134"/>
      </rPr>
      <t>)=</t>
    </r>
    <r>
      <rPr>
        <b/>
        <sz val="10"/>
        <color theme="1"/>
        <rFont val="Segoe UI Symbol"/>
        <charset val="134"/>
      </rPr>
      <t>⑫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总</t>
    </r>
    <r>
      <rPr>
        <b/>
        <sz val="10"/>
        <color theme="1"/>
        <rFont val="Times New Roman"/>
        <charset val="134"/>
      </rPr>
      <t>)÷</t>
    </r>
    <r>
      <rPr>
        <b/>
        <sz val="10"/>
        <color theme="1"/>
        <rFont val="Segoe UI Symbol"/>
        <charset val="134"/>
      </rPr>
      <t>⑪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总</t>
    </r>
    <r>
      <rPr>
        <b/>
        <sz val="10"/>
        <color theme="1"/>
        <rFont val="Times New Roman"/>
        <charset val="134"/>
      </rPr>
      <t>)×</t>
    </r>
    <r>
      <rPr>
        <b/>
        <sz val="10"/>
        <color theme="1"/>
        <rFont val="Segoe UI Symbol"/>
        <charset val="134"/>
      </rPr>
      <t>⑪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矿</t>
    </r>
    <r>
      <rPr>
        <b/>
        <sz val="10"/>
        <color theme="1"/>
        <rFont val="Times New Roman"/>
        <charset val="134"/>
      </rPr>
      <t>)</t>
    </r>
  </si>
  <si>
    <r>
      <t>2019</t>
    </r>
    <r>
      <rPr>
        <b/>
        <sz val="10"/>
        <color theme="1"/>
        <rFont val="宋体"/>
        <charset val="134"/>
      </rPr>
      <t>年已预拨奖补资金（万元）</t>
    </r>
    <r>
      <rPr>
        <b/>
        <sz val="10"/>
        <color theme="1"/>
        <rFont val="Segoe UI Symbol"/>
        <charset val="134"/>
      </rPr>
      <t>⑬</t>
    </r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</si>
  <si>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宋体"/>
        <charset val="134"/>
      </rPr>
      <t>年清算金额（万元）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⑭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⑫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Segoe UI Symbol"/>
        <charset val="134"/>
      </rPr>
      <t>⑬</t>
    </r>
  </si>
  <si>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年预拨金额（万元）</t>
    </r>
  </si>
  <si>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年本次实际下拨金额（万元）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⑱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⑭</t>
    </r>
    <r>
      <rPr>
        <b/>
        <sz val="10"/>
        <color theme="1"/>
        <rFont val="宋体"/>
        <charset val="134"/>
      </rPr>
      <t>＋</t>
    </r>
    <r>
      <rPr>
        <b/>
        <sz val="10"/>
        <color theme="1"/>
        <rFont val="Segoe UI Symbol"/>
        <charset val="134"/>
      </rPr>
      <t>⑯</t>
    </r>
  </si>
  <si>
    <t>备注</t>
  </si>
  <si>
    <r>
      <rPr>
        <b/>
        <sz val="10"/>
        <color theme="1"/>
        <rFont val="Times New Roman"/>
        <charset val="134"/>
      </rPr>
      <t>2018</t>
    </r>
    <r>
      <rPr>
        <b/>
        <sz val="10"/>
        <color theme="1"/>
        <rFont val="宋体"/>
        <charset val="134"/>
      </rPr>
      <t>年度</t>
    </r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</si>
  <si>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宋体"/>
        <charset val="134"/>
      </rPr>
      <t>年度</t>
    </r>
  </si>
  <si>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年申报预计利用量</t>
    </r>
    <r>
      <rPr>
        <b/>
        <sz val="10"/>
        <color theme="1"/>
        <rFont val="Segoe UI Symbol"/>
        <charset val="134"/>
      </rPr>
      <t>⑤</t>
    </r>
  </si>
  <si>
    <r>
      <rPr>
        <b/>
        <sz val="10"/>
        <color theme="1"/>
        <rFont val="Times New Roman"/>
        <charset val="134"/>
      </rPr>
      <t>2018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⑥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①</t>
    </r>
    <r>
      <rPr>
        <b/>
        <sz val="10"/>
        <color theme="1"/>
        <rFont val="Times New Roman"/>
        <charset val="134"/>
      </rPr>
      <t>×1.2</t>
    </r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</si>
  <si>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⑦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③</t>
    </r>
    <r>
      <rPr>
        <b/>
        <sz val="10"/>
        <color theme="1"/>
        <rFont val="Times New Roman"/>
        <charset val="134"/>
      </rPr>
      <t>×1.2</t>
    </r>
  </si>
  <si>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年预计奖补范围数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⑧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⑤</t>
    </r>
    <r>
      <rPr>
        <b/>
        <sz val="10"/>
        <color theme="1"/>
        <rFont val="Times New Roman"/>
        <charset val="134"/>
      </rPr>
      <t>×1.2</t>
    </r>
  </si>
  <si>
    <r>
      <rPr>
        <b/>
        <sz val="10"/>
        <rFont val="Times New Roman"/>
        <charset val="134"/>
      </rPr>
      <t>2019</t>
    </r>
    <r>
      <rPr>
        <b/>
        <sz val="10"/>
        <rFont val="宋体"/>
        <charset val="134"/>
      </rPr>
      <t>年同比增长</t>
    </r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</si>
  <si>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⑨</t>
    </r>
  </si>
  <si>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年预计分配系数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⑩</t>
    </r>
  </si>
  <si>
    <r>
      <rPr>
        <b/>
        <sz val="10"/>
        <color theme="1"/>
        <rFont val="宋体"/>
        <charset val="134"/>
      </rPr>
      <t>煤层气非上网利用量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①</t>
    </r>
  </si>
  <si>
    <r>
      <rPr>
        <b/>
        <sz val="10"/>
        <color theme="1"/>
        <rFont val="宋体"/>
        <charset val="134"/>
      </rPr>
      <t>取暖季非上网利用量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②</t>
    </r>
  </si>
  <si>
    <r>
      <rPr>
        <b/>
        <sz val="10"/>
        <color theme="1"/>
        <rFont val="宋体"/>
        <charset val="134"/>
      </rPr>
      <t>煤层气非上网利用量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③</t>
    </r>
  </si>
  <si>
    <r>
      <rPr>
        <b/>
        <sz val="10"/>
        <color theme="1"/>
        <rFont val="宋体"/>
        <charset val="134"/>
      </rPr>
      <t>取暖季非上网利用量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④</t>
    </r>
  </si>
  <si>
    <r>
      <rPr>
        <b/>
        <sz val="10"/>
        <color theme="1"/>
        <rFont val="宋体"/>
        <charset val="134"/>
      </rPr>
      <t>已预拨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⑮</t>
    </r>
  </si>
  <si>
    <r>
      <rPr>
        <b/>
        <sz val="10"/>
        <color theme="1"/>
        <rFont val="宋体"/>
        <charset val="134"/>
      </rPr>
      <t>本次预拨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⑯</t>
    </r>
    <r>
      <rPr>
        <b/>
        <sz val="10"/>
        <color theme="1"/>
        <rFont val="Times New Roman"/>
        <charset val="134"/>
      </rPr>
      <t>=</t>
    </r>
    <r>
      <rPr>
        <b/>
        <sz val="10"/>
        <color theme="1"/>
        <rFont val="Segoe UI Symbol"/>
        <charset val="134"/>
      </rPr>
      <t>⑰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Segoe UI Symbol"/>
        <charset val="134"/>
      </rPr>
      <t>⑮</t>
    </r>
  </si>
  <si>
    <r>
      <rPr>
        <b/>
        <sz val="10"/>
        <color theme="1"/>
        <rFont val="宋体"/>
        <charset val="134"/>
      </rPr>
      <t>共计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Segoe UI Symbol"/>
        <charset val="134"/>
      </rPr>
      <t>⑰</t>
    </r>
  </si>
  <si>
    <t>全省总计</t>
  </si>
  <si>
    <t>六盘水小计</t>
  </si>
  <si>
    <r>
      <rPr>
        <sz val="10"/>
        <color theme="1"/>
        <rFont val="宋体"/>
        <charset val="134"/>
      </rPr>
      <t>火烧铺煤矿</t>
    </r>
  </si>
  <si>
    <r>
      <rPr>
        <sz val="10"/>
        <color theme="1"/>
        <rFont val="宋体"/>
        <charset val="134"/>
      </rPr>
      <t>金佳煤矿</t>
    </r>
  </si>
  <si>
    <r>
      <rPr>
        <sz val="10"/>
        <color theme="1"/>
        <rFont val="宋体"/>
        <charset val="134"/>
      </rPr>
      <t>山脚树煤矿</t>
    </r>
  </si>
  <si>
    <r>
      <rPr>
        <sz val="10"/>
        <color theme="1"/>
        <rFont val="宋体"/>
        <charset val="134"/>
      </rPr>
      <t>月亮田煤矿</t>
    </r>
  </si>
  <si>
    <r>
      <rPr>
        <sz val="10"/>
        <color theme="1"/>
        <rFont val="宋体"/>
        <charset val="134"/>
      </rPr>
      <t>土城煤矿</t>
    </r>
  </si>
  <si>
    <r>
      <rPr>
        <sz val="10"/>
        <color theme="1"/>
        <rFont val="宋体"/>
        <charset val="134"/>
      </rPr>
      <t>松河煤矿</t>
    </r>
  </si>
  <si>
    <r>
      <rPr>
        <sz val="10"/>
        <color theme="1"/>
        <rFont val="宋体"/>
        <charset val="134"/>
      </rPr>
      <t>响水煤矿（盘南煤矿）</t>
    </r>
  </si>
  <si>
    <r>
      <rPr>
        <sz val="10"/>
        <color theme="1"/>
        <rFont val="宋体"/>
        <charset val="134"/>
      </rPr>
      <t>盘州市柏果镇红旗煤矿</t>
    </r>
  </si>
  <si>
    <r>
      <rPr>
        <sz val="10"/>
        <color theme="1"/>
        <rFont val="宋体"/>
        <charset val="134"/>
      </rPr>
      <t>盘州市羊场乡松杨煤矿</t>
    </r>
  </si>
  <si>
    <t>新增</t>
  </si>
  <si>
    <r>
      <rPr>
        <sz val="10"/>
        <color theme="1"/>
        <rFont val="宋体"/>
        <charset val="134"/>
      </rPr>
      <t>盘州市羊场乡谢家河沟煤矿</t>
    </r>
  </si>
  <si>
    <r>
      <rPr>
        <sz val="10"/>
        <color theme="1"/>
        <rFont val="宋体"/>
        <charset val="134"/>
      </rPr>
      <t>盘州市淤泥乡湾田煤矿</t>
    </r>
  </si>
  <si>
    <r>
      <rPr>
        <sz val="10"/>
        <color theme="1"/>
        <rFont val="宋体"/>
        <charset val="134"/>
      </rPr>
      <t>盘州市淤泥乡昌兴煤矿</t>
    </r>
  </si>
  <si>
    <r>
      <rPr>
        <sz val="10"/>
        <color theme="1"/>
        <rFont val="宋体"/>
        <charset val="134"/>
      </rPr>
      <t>盘州市板桥镇东李煤矿</t>
    </r>
  </si>
  <si>
    <r>
      <rPr>
        <sz val="10"/>
        <color theme="1"/>
        <rFont val="宋体"/>
        <charset val="134"/>
      </rPr>
      <t>盘州市石桥镇老洼地煤矿</t>
    </r>
  </si>
  <si>
    <r>
      <rPr>
        <sz val="10"/>
        <color theme="1"/>
        <rFont val="宋体"/>
        <charset val="134"/>
      </rPr>
      <t>盘州市红果镇红果煤矿</t>
    </r>
  </si>
  <si>
    <r>
      <rPr>
        <sz val="10"/>
        <color theme="1"/>
        <rFont val="宋体"/>
        <charset val="134"/>
      </rPr>
      <t>盘州市红果镇苞谷山煤矿</t>
    </r>
  </si>
  <si>
    <r>
      <rPr>
        <sz val="10"/>
        <color theme="1"/>
        <rFont val="宋体"/>
        <charset val="134"/>
      </rPr>
      <t>盘州市红果镇中纸厂煤矿</t>
    </r>
  </si>
  <si>
    <r>
      <rPr>
        <sz val="10"/>
        <color theme="1"/>
        <rFont val="宋体"/>
        <charset val="134"/>
      </rPr>
      <t>盘州市红果镇打牛厂煤矿</t>
    </r>
  </si>
  <si>
    <r>
      <rPr>
        <sz val="10"/>
        <color theme="1"/>
        <rFont val="宋体"/>
        <charset val="134"/>
      </rPr>
      <t>盘州市仲恒煤矿</t>
    </r>
  </si>
  <si>
    <r>
      <rPr>
        <sz val="10"/>
        <color theme="1"/>
        <rFont val="宋体"/>
        <charset val="134"/>
      </rPr>
      <t>盘州市鸿辉煤矿</t>
    </r>
  </si>
  <si>
    <r>
      <rPr>
        <sz val="10"/>
        <color theme="1"/>
        <rFont val="宋体"/>
        <charset val="134"/>
      </rPr>
      <t>盘州市蟒源煤矿</t>
    </r>
  </si>
  <si>
    <r>
      <rPr>
        <sz val="10"/>
        <color theme="1"/>
        <rFont val="宋体"/>
        <charset val="134"/>
      </rPr>
      <t>盘州市大山镇小河边煤矿</t>
    </r>
  </si>
  <si>
    <r>
      <rPr>
        <sz val="10"/>
        <color theme="1"/>
        <rFont val="宋体"/>
        <charset val="134"/>
      </rPr>
      <t>盘州市柏果镇麦地煤矿</t>
    </r>
  </si>
  <si>
    <r>
      <rPr>
        <sz val="10"/>
        <color theme="1"/>
        <rFont val="宋体"/>
        <charset val="134"/>
      </rPr>
      <t>盘州市老沙田煤矿</t>
    </r>
  </si>
  <si>
    <r>
      <rPr>
        <sz val="10"/>
        <color theme="1"/>
        <rFont val="宋体"/>
        <charset val="134"/>
      </rPr>
      <t>盘州市柏果镇兴达煤矿</t>
    </r>
  </si>
  <si>
    <r>
      <rPr>
        <sz val="10"/>
        <color theme="1"/>
        <rFont val="宋体"/>
        <charset val="134"/>
      </rPr>
      <t>羊场乡羊场煤矿</t>
    </r>
  </si>
  <si>
    <r>
      <rPr>
        <sz val="10"/>
        <color theme="1"/>
        <rFont val="宋体"/>
        <charset val="134"/>
      </rPr>
      <t>盘州市淤泥乡金河煤矿</t>
    </r>
  </si>
  <si>
    <r>
      <rPr>
        <sz val="10"/>
        <color theme="1"/>
        <rFont val="宋体"/>
        <charset val="134"/>
      </rPr>
      <t>盘州市西冲镇大湾祥兴煤矿</t>
    </r>
  </si>
  <si>
    <r>
      <rPr>
        <sz val="10"/>
        <color theme="1"/>
        <rFont val="宋体"/>
        <charset val="134"/>
      </rPr>
      <t>洒基镇荣祥煤矿</t>
    </r>
  </si>
  <si>
    <r>
      <rPr>
        <sz val="10"/>
        <color theme="1"/>
        <rFont val="宋体"/>
        <charset val="134"/>
      </rPr>
      <t>松河西井采区</t>
    </r>
  </si>
  <si>
    <r>
      <rPr>
        <sz val="10"/>
        <color theme="1"/>
        <rFont val="宋体"/>
        <charset val="134"/>
      </rPr>
      <t>松河东一井</t>
    </r>
  </si>
  <si>
    <r>
      <rPr>
        <sz val="10"/>
        <color theme="1"/>
        <rFont val="宋体"/>
        <charset val="134"/>
      </rPr>
      <t>盘江煤层气公司</t>
    </r>
  </si>
  <si>
    <r>
      <rPr>
        <sz val="10"/>
        <color theme="1"/>
        <rFont val="宋体"/>
        <charset val="134"/>
      </rPr>
      <t>盘州市霖源煤矿</t>
    </r>
  </si>
  <si>
    <r>
      <rPr>
        <sz val="10"/>
        <color theme="1"/>
        <rFont val="宋体"/>
        <charset val="134"/>
      </rPr>
      <t>新增，未提交申请材料</t>
    </r>
  </si>
  <si>
    <r>
      <rPr>
        <sz val="10"/>
        <color theme="1"/>
        <rFont val="宋体"/>
        <charset val="134"/>
      </rPr>
      <t>盘州市柏果镇金河煤矿</t>
    </r>
  </si>
  <si>
    <r>
      <rPr>
        <sz val="10"/>
        <color theme="1"/>
        <rFont val="宋体"/>
        <charset val="134"/>
      </rPr>
      <t>盘州市火烧铺煤矿银河井区</t>
    </r>
  </si>
  <si>
    <r>
      <rPr>
        <sz val="10"/>
        <color theme="1"/>
        <rFont val="宋体"/>
        <charset val="134"/>
      </rPr>
      <t>盘州市松河煤矿东井</t>
    </r>
  </si>
  <si>
    <r>
      <rPr>
        <sz val="10"/>
        <color theme="1"/>
        <rFont val="宋体"/>
        <charset val="134"/>
      </rPr>
      <t>盘州市大河煤矿</t>
    </r>
  </si>
  <si>
    <r>
      <rPr>
        <sz val="10"/>
        <color theme="1"/>
        <rFont val="宋体"/>
        <charset val="134"/>
      </rPr>
      <t>贵州越能吉原煤业有限公司</t>
    </r>
  </si>
  <si>
    <r>
      <rPr>
        <sz val="10"/>
        <color theme="1"/>
        <rFont val="宋体"/>
        <charset val="134"/>
      </rPr>
      <t>盘州市保庆煤矿</t>
    </r>
  </si>
  <si>
    <r>
      <rPr>
        <sz val="10"/>
        <color theme="1"/>
        <rFont val="宋体"/>
        <charset val="134"/>
      </rPr>
      <t>金佳矿河边井区</t>
    </r>
  </si>
  <si>
    <r>
      <rPr>
        <sz val="10"/>
        <color theme="1"/>
        <rFont val="宋体"/>
        <charset val="134"/>
      </rPr>
      <t>新增</t>
    </r>
  </si>
  <si>
    <r>
      <rPr>
        <sz val="10"/>
        <color theme="1"/>
        <rFont val="宋体"/>
        <charset val="134"/>
      </rPr>
      <t>盘州市旧屋基井区</t>
    </r>
  </si>
  <si>
    <r>
      <rPr>
        <sz val="10"/>
        <color theme="1"/>
        <rFont val="宋体"/>
        <charset val="134"/>
      </rPr>
      <t>盘州市云贵煤矿</t>
    </r>
  </si>
  <si>
    <r>
      <rPr>
        <sz val="10"/>
        <color theme="1"/>
        <rFont val="宋体"/>
        <charset val="134"/>
      </rPr>
      <t>水城县发耳煤业</t>
    </r>
  </si>
  <si>
    <r>
      <rPr>
        <sz val="10"/>
        <color theme="1"/>
        <rFont val="宋体"/>
        <charset val="134"/>
      </rPr>
      <t>水城县鲁能煤矿</t>
    </r>
  </si>
  <si>
    <r>
      <rPr>
        <sz val="10"/>
        <color theme="1"/>
        <rFont val="宋体"/>
        <charset val="134"/>
      </rPr>
      <t>格目底中井（玉舍中井）</t>
    </r>
  </si>
  <si>
    <r>
      <rPr>
        <sz val="10"/>
        <color theme="1"/>
        <rFont val="宋体"/>
        <charset val="134"/>
      </rPr>
      <t>水城县化乐宏宇煤矿</t>
    </r>
  </si>
  <si>
    <r>
      <rPr>
        <sz val="10"/>
        <color theme="1"/>
        <rFont val="宋体"/>
        <charset val="134"/>
      </rPr>
      <t>水城县保兴煤矿</t>
    </r>
  </si>
  <si>
    <r>
      <rPr>
        <sz val="10"/>
        <color theme="1"/>
        <rFont val="宋体"/>
        <charset val="134"/>
      </rPr>
      <t>水城县吉源煤矿</t>
    </r>
  </si>
  <si>
    <r>
      <rPr>
        <sz val="10"/>
        <color theme="1"/>
        <rFont val="宋体"/>
        <charset val="134"/>
      </rPr>
      <t>水城县勺米老地沟煤矿</t>
    </r>
  </si>
  <si>
    <r>
      <rPr>
        <sz val="10"/>
        <color theme="1"/>
        <rFont val="宋体"/>
        <charset val="134"/>
      </rPr>
      <t>水城县支都煤矿</t>
    </r>
  </si>
  <si>
    <r>
      <rPr>
        <sz val="10"/>
        <color theme="1"/>
        <rFont val="宋体"/>
        <charset val="134"/>
      </rPr>
      <t>水城县捡材沟煤矿</t>
    </r>
  </si>
  <si>
    <r>
      <rPr>
        <sz val="10"/>
        <color theme="1"/>
        <rFont val="宋体"/>
        <charset val="134"/>
      </rPr>
      <t>水城县老鹰山煤矿</t>
    </r>
  </si>
  <si>
    <r>
      <rPr>
        <sz val="10"/>
        <color theme="1"/>
        <rFont val="宋体"/>
        <charset val="134"/>
      </rPr>
      <t>水城县攀枝花煤矿</t>
    </r>
  </si>
  <si>
    <r>
      <rPr>
        <sz val="10"/>
        <color theme="1"/>
        <rFont val="宋体"/>
        <charset val="134"/>
      </rPr>
      <t>水城县志鸿煤矿</t>
    </r>
  </si>
  <si>
    <r>
      <rPr>
        <sz val="10"/>
        <color theme="1"/>
        <rFont val="宋体"/>
        <charset val="134"/>
      </rPr>
      <t>水城县比德腾庆煤矿</t>
    </r>
  </si>
  <si>
    <r>
      <rPr>
        <sz val="10"/>
        <color theme="1"/>
        <rFont val="宋体"/>
        <charset val="134"/>
      </rPr>
      <t>水城县河边煤矿</t>
    </r>
  </si>
  <si>
    <r>
      <rPr>
        <sz val="10"/>
        <color theme="1"/>
        <rFont val="宋体"/>
        <charset val="134"/>
      </rPr>
      <t>六盘水煤层气投资开发有限公司（水城县区域瓦斯综合治理勘探工程项目）</t>
    </r>
  </si>
  <si>
    <r>
      <rPr>
        <sz val="10"/>
        <color theme="1"/>
        <rFont val="宋体"/>
        <charset val="134"/>
      </rPr>
      <t>水城县格目底一号井（马场煤矿）</t>
    </r>
  </si>
  <si>
    <r>
      <rPr>
        <sz val="10"/>
        <color theme="1"/>
        <rFont val="宋体"/>
        <charset val="134"/>
      </rPr>
      <t>水城县陈家沟煤矿</t>
    </r>
  </si>
  <si>
    <r>
      <rPr>
        <sz val="10"/>
        <color theme="1"/>
        <rFont val="宋体"/>
        <charset val="134"/>
      </rPr>
      <t>水城县凉水沟煤矿</t>
    </r>
  </si>
  <si>
    <r>
      <rPr>
        <sz val="10"/>
        <color theme="1"/>
        <rFont val="宋体"/>
        <charset val="134"/>
      </rPr>
      <t>水城县阿戛煤矿</t>
    </r>
  </si>
  <si>
    <r>
      <rPr>
        <sz val="10"/>
        <color theme="1"/>
        <rFont val="宋体"/>
        <charset val="134"/>
      </rPr>
      <t>水城县朝阳煤矿</t>
    </r>
  </si>
  <si>
    <r>
      <rPr>
        <sz val="10"/>
        <color theme="1"/>
        <rFont val="宋体"/>
        <charset val="134"/>
      </rPr>
      <t>六盘水煤层气投资开发有限公司</t>
    </r>
  </si>
  <si>
    <r>
      <rPr>
        <sz val="10"/>
        <color theme="1"/>
        <rFont val="宋体"/>
        <charset val="134"/>
      </rPr>
      <t>大湾煤矿</t>
    </r>
  </si>
  <si>
    <r>
      <rPr>
        <sz val="10"/>
        <color theme="1"/>
        <rFont val="宋体"/>
        <charset val="134"/>
      </rPr>
      <t>那罗寨煤矿</t>
    </r>
  </si>
  <si>
    <r>
      <rPr>
        <sz val="10"/>
        <color theme="1"/>
        <rFont val="宋体"/>
        <charset val="134"/>
      </rPr>
      <t>汪家寨煤矿</t>
    </r>
  </si>
  <si>
    <r>
      <rPr>
        <sz val="10"/>
        <color theme="1"/>
        <rFont val="宋体"/>
        <charset val="134"/>
      </rPr>
      <t>大河边煤矿</t>
    </r>
  </si>
  <si>
    <r>
      <rPr>
        <sz val="10"/>
        <color theme="1"/>
        <rFont val="宋体"/>
        <charset val="134"/>
      </rPr>
      <t>贵州水矿奥瑞安清洁能源有限公司（汪家寨煤矿地面瓦斯利用）</t>
    </r>
  </si>
  <si>
    <r>
      <rPr>
        <sz val="10"/>
        <color theme="1"/>
        <rFont val="宋体"/>
        <charset val="134"/>
      </rPr>
      <t>六盘水能源投资开发有限公司（钟山区瓦斯综合治理勘探工程项目）</t>
    </r>
  </si>
  <si>
    <r>
      <rPr>
        <sz val="10"/>
        <color theme="1"/>
        <rFont val="宋体"/>
        <charset val="134"/>
      </rPr>
      <t>六枝特区郎岱镇青菜塘煤矿</t>
    </r>
  </si>
  <si>
    <r>
      <rPr>
        <sz val="10"/>
        <color theme="1"/>
        <rFont val="宋体"/>
        <charset val="134"/>
      </rPr>
      <t>六枝特区新松煤业有限公司（六家坝煤矿）</t>
    </r>
  </si>
  <si>
    <r>
      <rPr>
        <sz val="10"/>
        <color theme="1"/>
        <rFont val="宋体"/>
        <charset val="134"/>
      </rPr>
      <t>六枝特区六龙煤矿</t>
    </r>
  </si>
  <si>
    <r>
      <rPr>
        <sz val="10"/>
        <color theme="1"/>
        <rFont val="宋体"/>
        <charset val="134"/>
      </rPr>
      <t>六枝特区竹林煤矿</t>
    </r>
  </si>
  <si>
    <r>
      <rPr>
        <sz val="10"/>
        <color theme="1"/>
        <rFont val="宋体"/>
        <charset val="134"/>
      </rPr>
      <t>六枝特区新华煤矿</t>
    </r>
  </si>
  <si>
    <r>
      <rPr>
        <sz val="10"/>
        <color theme="1"/>
        <rFont val="宋体"/>
        <charset val="134"/>
      </rPr>
      <t>六枝特区化乐煤矿（一期）</t>
    </r>
  </si>
  <si>
    <r>
      <rPr>
        <sz val="10"/>
        <color theme="1"/>
        <rFont val="宋体"/>
        <charset val="134"/>
      </rPr>
      <t>六枝特区煤层气投资开发有限公司（六枝特区瓦斯治理勘探工程）</t>
    </r>
  </si>
  <si>
    <t>毕节市小计</t>
  </si>
  <si>
    <r>
      <rPr>
        <sz val="10"/>
        <color theme="1"/>
        <rFont val="宋体"/>
        <charset val="134"/>
      </rPr>
      <t>大方县绿塘煤矿</t>
    </r>
  </si>
  <si>
    <r>
      <rPr>
        <sz val="10"/>
        <color theme="1"/>
        <rFont val="宋体"/>
        <charset val="134"/>
      </rPr>
      <t>贵州大方煤业有限公司（大方县小屯煤矿）</t>
    </r>
  </si>
  <si>
    <r>
      <rPr>
        <sz val="10"/>
        <color theme="1"/>
        <rFont val="宋体"/>
        <charset val="134"/>
      </rPr>
      <t>大方县营兴煤矿</t>
    </r>
  </si>
  <si>
    <r>
      <rPr>
        <sz val="10"/>
        <color theme="1"/>
        <rFont val="宋体"/>
        <charset val="134"/>
      </rPr>
      <t>大方县煤层气投资开发有限公司</t>
    </r>
  </si>
  <si>
    <r>
      <rPr>
        <sz val="10"/>
        <color theme="1"/>
        <rFont val="宋体"/>
        <charset val="134"/>
      </rPr>
      <t>大方县金岩煤矿</t>
    </r>
  </si>
  <si>
    <r>
      <rPr>
        <sz val="10"/>
        <color theme="1"/>
        <rFont val="宋体"/>
        <charset val="134"/>
      </rPr>
      <t>大方县顺河煤矿</t>
    </r>
  </si>
  <si>
    <r>
      <rPr>
        <sz val="10"/>
        <color theme="1"/>
        <rFont val="宋体"/>
        <charset val="134"/>
      </rPr>
      <t>大方县石坪煤矿</t>
    </r>
  </si>
  <si>
    <r>
      <rPr>
        <sz val="10"/>
        <color theme="1"/>
        <rFont val="宋体"/>
        <charset val="134"/>
      </rPr>
      <t>大方县新发煤矿</t>
    </r>
  </si>
  <si>
    <r>
      <rPr>
        <sz val="10"/>
        <color theme="1"/>
        <rFont val="宋体"/>
        <charset val="134"/>
      </rPr>
      <t>黔西县青龙煤矿</t>
    </r>
  </si>
  <si>
    <r>
      <rPr>
        <sz val="10"/>
        <color theme="1"/>
        <rFont val="宋体"/>
        <charset val="134"/>
      </rPr>
      <t>黔西县新田煤矿</t>
    </r>
  </si>
  <si>
    <r>
      <rPr>
        <sz val="10"/>
        <color theme="1"/>
        <rFont val="宋体"/>
        <charset val="134"/>
      </rPr>
      <t>黔西县高山煤矿</t>
    </r>
  </si>
  <si>
    <r>
      <rPr>
        <sz val="10"/>
        <color theme="1"/>
        <rFont val="宋体"/>
        <charset val="134"/>
      </rPr>
      <t>黔西县耳海煤矿</t>
    </r>
  </si>
  <si>
    <r>
      <rPr>
        <sz val="10"/>
        <color theme="1"/>
        <rFont val="宋体"/>
        <charset val="134"/>
      </rPr>
      <t>黔西县雷公山煤矿</t>
    </r>
  </si>
  <si>
    <r>
      <rPr>
        <sz val="10"/>
        <color theme="1"/>
        <rFont val="宋体"/>
        <charset val="134"/>
      </rPr>
      <t>黔西县石桥煤矿</t>
    </r>
  </si>
  <si>
    <r>
      <rPr>
        <sz val="10"/>
        <color theme="1"/>
        <rFont val="宋体"/>
        <charset val="134"/>
      </rPr>
      <t>金沙县盛安煤矿</t>
    </r>
  </si>
  <si>
    <r>
      <rPr>
        <sz val="10"/>
        <color theme="1"/>
        <rFont val="宋体"/>
        <charset val="134"/>
      </rPr>
      <t>金沙县腾龙煤矿</t>
    </r>
  </si>
  <si>
    <r>
      <rPr>
        <sz val="10"/>
        <color theme="1"/>
        <rFont val="宋体"/>
        <charset val="134"/>
      </rPr>
      <t>金沙县贵源煤矿（二号井）</t>
    </r>
  </si>
  <si>
    <r>
      <rPr>
        <sz val="10"/>
        <color theme="1"/>
        <rFont val="宋体"/>
        <charset val="134"/>
      </rPr>
      <t>金沙县林华煤矿</t>
    </r>
  </si>
  <si>
    <r>
      <rPr>
        <sz val="10"/>
        <color theme="1"/>
        <rFont val="宋体"/>
        <charset val="134"/>
      </rPr>
      <t>金沙县贵源煤矿（五号井）</t>
    </r>
  </si>
  <si>
    <r>
      <rPr>
        <sz val="10"/>
        <color theme="1"/>
        <rFont val="宋体"/>
        <charset val="134"/>
      </rPr>
      <t>金沙县安能煤矿</t>
    </r>
  </si>
  <si>
    <r>
      <rPr>
        <sz val="10"/>
        <color theme="1"/>
        <rFont val="宋体"/>
        <charset val="134"/>
      </rPr>
      <t>金沙县枫香林煤矿</t>
    </r>
  </si>
  <si>
    <r>
      <rPr>
        <sz val="10"/>
        <color theme="1"/>
        <rFont val="宋体"/>
        <charset val="134"/>
      </rPr>
      <t>金沙县大沟煤矿</t>
    </r>
  </si>
  <si>
    <r>
      <rPr>
        <sz val="10"/>
        <color theme="1"/>
        <rFont val="宋体"/>
        <charset val="134"/>
      </rPr>
      <t>金沙县龙凤煤矿</t>
    </r>
  </si>
  <si>
    <r>
      <rPr>
        <sz val="10"/>
        <color theme="1"/>
        <rFont val="宋体"/>
        <charset val="134"/>
      </rPr>
      <t>金沙县东风煤矿</t>
    </r>
  </si>
  <si>
    <r>
      <rPr>
        <sz val="10"/>
        <color theme="1"/>
        <rFont val="宋体"/>
        <charset val="134"/>
      </rPr>
      <t>金沙县新化煤矿一号井</t>
    </r>
  </si>
  <si>
    <r>
      <rPr>
        <sz val="10"/>
        <color theme="1"/>
        <rFont val="宋体"/>
        <charset val="134"/>
      </rPr>
      <t>金沙县回归煤矿</t>
    </r>
  </si>
  <si>
    <r>
      <rPr>
        <sz val="10"/>
        <color theme="1"/>
        <rFont val="宋体"/>
        <charset val="134"/>
      </rPr>
      <t>金沙县兴安煤矿</t>
    </r>
  </si>
  <si>
    <r>
      <rPr>
        <sz val="10"/>
        <color theme="1"/>
        <rFont val="宋体"/>
        <charset val="134"/>
      </rPr>
      <t>金沙县闽安煤矿</t>
    </r>
  </si>
  <si>
    <r>
      <rPr>
        <sz val="10"/>
        <color theme="1"/>
        <rFont val="宋体"/>
        <charset val="134"/>
      </rPr>
      <t>金沙县金鸡煤矿</t>
    </r>
  </si>
  <si>
    <r>
      <rPr>
        <sz val="10"/>
        <color theme="1"/>
        <rFont val="宋体"/>
        <charset val="134"/>
      </rPr>
      <t>贵州金沙龙凤煤业有限公司</t>
    </r>
  </si>
  <si>
    <r>
      <rPr>
        <sz val="10"/>
        <color theme="1"/>
        <rFont val="宋体"/>
        <charset val="134"/>
      </rPr>
      <t>织金县四季春煤矿</t>
    </r>
  </si>
  <si>
    <r>
      <rPr>
        <sz val="10"/>
        <color theme="1"/>
        <rFont val="宋体"/>
        <charset val="134"/>
      </rPr>
      <t>织金县贵平煤矿</t>
    </r>
  </si>
  <si>
    <r>
      <rPr>
        <sz val="10"/>
        <color theme="1"/>
        <rFont val="宋体"/>
        <charset val="134"/>
      </rPr>
      <t>织金县实兴煤矿</t>
    </r>
  </si>
  <si>
    <r>
      <rPr>
        <sz val="10"/>
        <color theme="1"/>
        <rFont val="宋体"/>
        <charset val="134"/>
      </rPr>
      <t>织金县江西煤矿</t>
    </r>
  </si>
  <si>
    <r>
      <rPr>
        <sz val="10"/>
        <color theme="1"/>
        <rFont val="宋体"/>
        <charset val="134"/>
      </rPr>
      <t>织金县小河口煤矿</t>
    </r>
  </si>
  <si>
    <r>
      <rPr>
        <sz val="10"/>
        <color theme="1"/>
        <rFont val="宋体"/>
        <charset val="134"/>
      </rPr>
      <t>织金县富祥煤矿</t>
    </r>
  </si>
  <si>
    <r>
      <rPr>
        <sz val="10"/>
        <color theme="1"/>
        <rFont val="宋体"/>
        <charset val="134"/>
      </rPr>
      <t>织金县秀华煤矿</t>
    </r>
  </si>
  <si>
    <r>
      <rPr>
        <sz val="10"/>
        <color theme="1"/>
        <rFont val="宋体"/>
        <charset val="134"/>
      </rPr>
      <t>织金县安桂良煤矿</t>
    </r>
  </si>
  <si>
    <r>
      <rPr>
        <sz val="10"/>
        <color theme="1"/>
        <rFont val="宋体"/>
        <charset val="134"/>
      </rPr>
      <t>织金县珠藏兴发煤矿</t>
    </r>
  </si>
  <si>
    <r>
      <rPr>
        <sz val="10"/>
        <color theme="1"/>
        <rFont val="宋体"/>
        <charset val="134"/>
      </rPr>
      <t>织金县岩脚煤矿</t>
    </r>
  </si>
  <si>
    <r>
      <rPr>
        <sz val="10"/>
        <color theme="1"/>
        <rFont val="宋体"/>
        <charset val="134"/>
      </rPr>
      <t>织金县岩脚煤矿（兴隆电站）</t>
    </r>
  </si>
  <si>
    <r>
      <rPr>
        <sz val="10"/>
        <color theme="1"/>
        <rFont val="宋体"/>
        <charset val="134"/>
      </rPr>
      <t>原兴隆煤矿</t>
    </r>
  </si>
  <si>
    <r>
      <rPr>
        <sz val="10"/>
        <color theme="1"/>
        <rFont val="宋体"/>
        <charset val="134"/>
      </rPr>
      <t>织金县宏发煤矿</t>
    </r>
  </si>
  <si>
    <r>
      <rPr>
        <sz val="10"/>
        <color theme="1"/>
        <rFont val="宋体"/>
        <charset val="134"/>
      </rPr>
      <t>织金县兴荣煤矿</t>
    </r>
  </si>
  <si>
    <r>
      <rPr>
        <sz val="10"/>
        <color theme="1"/>
        <rFont val="宋体"/>
        <charset val="134"/>
      </rPr>
      <t>织金县龙井煤矿</t>
    </r>
  </si>
  <si>
    <r>
      <rPr>
        <sz val="10"/>
        <color theme="1"/>
        <rFont val="宋体"/>
        <charset val="134"/>
      </rPr>
      <t>织金县三甲煤矿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</si>
  <si>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年发生事故</t>
    </r>
  </si>
  <si>
    <r>
      <rPr>
        <sz val="10"/>
        <color theme="1"/>
        <rFont val="宋体"/>
        <charset val="134"/>
      </rPr>
      <t>织金县苍海煤矿</t>
    </r>
  </si>
  <si>
    <r>
      <rPr>
        <sz val="10"/>
        <color theme="1"/>
        <rFont val="宋体"/>
        <charset val="134"/>
      </rPr>
      <t>织金县大雁煤矿</t>
    </r>
  </si>
  <si>
    <r>
      <rPr>
        <sz val="10"/>
        <color theme="1"/>
        <rFont val="宋体"/>
        <charset val="134"/>
      </rPr>
      <t>织金县金龙川煤矿</t>
    </r>
  </si>
  <si>
    <r>
      <rPr>
        <sz val="10"/>
        <color theme="1"/>
        <rFont val="宋体"/>
        <charset val="134"/>
      </rPr>
      <t>新增，未提交申报材料</t>
    </r>
  </si>
  <si>
    <r>
      <rPr>
        <sz val="10"/>
        <color theme="1"/>
        <rFont val="宋体"/>
        <charset val="134"/>
      </rPr>
      <t>贵州水矿奥瑞安清洁能源有限公司（文家坝煤矿地面瓦斯利用）</t>
    </r>
  </si>
  <si>
    <r>
      <rPr>
        <sz val="10"/>
        <color theme="1"/>
        <rFont val="宋体"/>
        <charset val="134"/>
      </rPr>
      <t>织金县城关兴发煤矿</t>
    </r>
  </si>
  <si>
    <r>
      <rPr>
        <sz val="10"/>
        <color theme="1"/>
        <rFont val="宋体"/>
        <charset val="134"/>
      </rPr>
      <t>织金县营脚煤矿</t>
    </r>
  </si>
  <si>
    <r>
      <rPr>
        <sz val="10"/>
        <color theme="1"/>
        <rFont val="宋体"/>
        <charset val="134"/>
      </rPr>
      <t>织金县凤凰山煤矿</t>
    </r>
  </si>
  <si>
    <r>
      <rPr>
        <sz val="10"/>
        <color theme="1"/>
        <rFont val="宋体"/>
        <charset val="134"/>
      </rPr>
      <t>织金县文家坝煤矿</t>
    </r>
  </si>
  <si>
    <r>
      <rPr>
        <sz val="10"/>
        <color theme="1"/>
        <rFont val="宋体"/>
        <charset val="134"/>
      </rPr>
      <t>织金县文家坝二矿</t>
    </r>
  </si>
  <si>
    <r>
      <rPr>
        <sz val="10"/>
        <color theme="1"/>
        <rFont val="宋体"/>
        <charset val="134"/>
      </rPr>
      <t>织金县西湖煤业有限公司（沟沟寨煤矿）</t>
    </r>
  </si>
  <si>
    <r>
      <rPr>
        <sz val="10"/>
        <color theme="1"/>
        <rFont val="宋体"/>
        <charset val="134"/>
      </rPr>
      <t>织金县志成煤矿</t>
    </r>
  </si>
  <si>
    <r>
      <rPr>
        <sz val="10"/>
        <color theme="1"/>
        <rFont val="宋体"/>
        <charset val="134"/>
      </rPr>
      <t>纳雍县中岭煤矿</t>
    </r>
  </si>
  <si>
    <r>
      <rPr>
        <sz val="10"/>
        <color theme="1"/>
        <rFont val="宋体"/>
        <charset val="134"/>
      </rPr>
      <t>纳雍县高源煤矿</t>
    </r>
  </si>
  <si>
    <r>
      <rPr>
        <sz val="10"/>
        <color theme="1"/>
        <rFont val="宋体"/>
        <charset val="134"/>
      </rPr>
      <t>纳雍县富民煤矿</t>
    </r>
  </si>
  <si>
    <r>
      <rPr>
        <sz val="10"/>
        <color theme="1"/>
        <rFont val="宋体"/>
        <charset val="134"/>
      </rPr>
      <t>纳雍县五轮山煤矿</t>
    </r>
  </si>
  <si>
    <r>
      <rPr>
        <sz val="10"/>
        <color theme="1"/>
        <rFont val="宋体"/>
        <charset val="134"/>
      </rPr>
      <t>纳雍县夫康煤矿</t>
    </r>
  </si>
  <si>
    <r>
      <rPr>
        <sz val="10"/>
        <color theme="1"/>
        <rFont val="宋体"/>
        <charset val="134"/>
      </rPr>
      <t>纳雍县新春煤矿</t>
    </r>
  </si>
  <si>
    <r>
      <rPr>
        <sz val="10"/>
        <color theme="1"/>
        <rFont val="宋体"/>
        <charset val="134"/>
      </rPr>
      <t>纳雍县比德煤矿</t>
    </r>
  </si>
  <si>
    <r>
      <rPr>
        <sz val="10"/>
        <color theme="1"/>
        <rFont val="宋体"/>
        <charset val="134"/>
      </rPr>
      <t>纳雍县后寨煤矿</t>
    </r>
  </si>
  <si>
    <r>
      <rPr>
        <sz val="10"/>
        <color theme="1"/>
        <rFont val="宋体"/>
        <charset val="134"/>
      </rPr>
      <t>百里杜鹃黔西金坡煤业</t>
    </r>
  </si>
  <si>
    <r>
      <rPr>
        <sz val="10"/>
        <color theme="1"/>
        <rFont val="宋体"/>
        <charset val="134"/>
      </rPr>
      <t>百里杜鹃红林煤矿</t>
    </r>
  </si>
  <si>
    <r>
      <rPr>
        <sz val="10"/>
        <color theme="1"/>
        <rFont val="宋体"/>
        <charset val="134"/>
      </rPr>
      <t>金海湖区迎峰煤矿</t>
    </r>
  </si>
  <si>
    <r>
      <rPr>
        <sz val="10"/>
        <color theme="1"/>
        <rFont val="宋体"/>
        <charset val="134"/>
      </rPr>
      <t>赫章县威奢煤矿</t>
    </r>
  </si>
  <si>
    <t>遵义市小计</t>
  </si>
  <si>
    <r>
      <rPr>
        <sz val="10"/>
        <color theme="1"/>
        <rFont val="宋体"/>
        <charset val="134"/>
      </rPr>
      <t>播州区纸房煤矿</t>
    </r>
  </si>
  <si>
    <r>
      <rPr>
        <sz val="10"/>
        <color theme="1"/>
        <rFont val="宋体"/>
        <charset val="134"/>
      </rPr>
      <t>赤水市岔角煤矿</t>
    </r>
  </si>
  <si>
    <r>
      <rPr>
        <sz val="10"/>
        <color theme="1"/>
        <rFont val="宋体"/>
        <charset val="134"/>
      </rPr>
      <t>习水县富泓煤矿</t>
    </r>
  </si>
  <si>
    <r>
      <rPr>
        <sz val="10"/>
        <color theme="1"/>
        <rFont val="宋体"/>
        <charset val="134"/>
      </rPr>
      <t>习水县习隆煤矿</t>
    </r>
  </si>
  <si>
    <r>
      <rPr>
        <sz val="10"/>
        <color theme="1"/>
        <rFont val="宋体"/>
        <charset val="134"/>
      </rPr>
      <t>习水县新兴宏能煤矿</t>
    </r>
  </si>
  <si>
    <r>
      <rPr>
        <sz val="10"/>
        <color theme="1"/>
        <rFont val="宋体"/>
        <charset val="134"/>
      </rPr>
      <t>习水县天合煤矿</t>
    </r>
  </si>
  <si>
    <r>
      <rPr>
        <sz val="10"/>
        <color theme="1"/>
        <rFont val="宋体"/>
        <charset val="134"/>
      </rPr>
      <t>习水县富星煤矿</t>
    </r>
  </si>
  <si>
    <r>
      <rPr>
        <sz val="10"/>
        <color theme="1"/>
        <rFont val="宋体"/>
        <charset val="134"/>
      </rPr>
      <t>习水县木担坝煤矿</t>
    </r>
  </si>
  <si>
    <r>
      <rPr>
        <sz val="10"/>
        <color theme="1"/>
        <rFont val="宋体"/>
        <charset val="134"/>
      </rPr>
      <t>习水县泰丰煤矿</t>
    </r>
  </si>
  <si>
    <r>
      <rPr>
        <sz val="10"/>
        <color theme="1"/>
        <rFont val="宋体"/>
        <charset val="134"/>
      </rPr>
      <t>习水县加益煤矿</t>
    </r>
  </si>
  <si>
    <r>
      <rPr>
        <sz val="10"/>
        <color theme="1"/>
        <rFont val="宋体"/>
        <charset val="134"/>
      </rPr>
      <t>习水县天成煤矿</t>
    </r>
  </si>
  <si>
    <r>
      <rPr>
        <sz val="10"/>
        <color theme="1"/>
        <rFont val="宋体"/>
        <charset val="134"/>
      </rPr>
      <t>习水县龙宝煤矿</t>
    </r>
  </si>
  <si>
    <r>
      <rPr>
        <sz val="10"/>
        <color theme="1"/>
        <rFont val="宋体"/>
        <charset val="134"/>
      </rPr>
      <t>桐梓县大河煤矿</t>
    </r>
  </si>
  <si>
    <r>
      <rPr>
        <sz val="10"/>
        <color theme="1"/>
        <rFont val="宋体"/>
        <charset val="134"/>
      </rPr>
      <t>桐梓县万顺煤矿</t>
    </r>
  </si>
  <si>
    <r>
      <rPr>
        <sz val="10"/>
        <color theme="1"/>
        <rFont val="宋体"/>
        <charset val="134"/>
      </rPr>
      <t>桐梓县鑫鑫煤矿</t>
    </r>
  </si>
  <si>
    <r>
      <rPr>
        <sz val="10"/>
        <color theme="1"/>
        <rFont val="宋体"/>
        <charset val="134"/>
      </rPr>
      <t>桐梓县吉源煤矿</t>
    </r>
  </si>
  <si>
    <r>
      <rPr>
        <sz val="10"/>
        <color theme="1"/>
        <rFont val="宋体"/>
        <charset val="134"/>
      </rPr>
      <t>桐梓县道角煤矿</t>
    </r>
  </si>
  <si>
    <r>
      <rPr>
        <sz val="10"/>
        <color theme="1"/>
        <rFont val="宋体"/>
        <charset val="134"/>
      </rPr>
      <t>桐梓县花秋二矿</t>
    </r>
  </si>
  <si>
    <r>
      <rPr>
        <sz val="10"/>
        <color theme="1"/>
        <rFont val="宋体"/>
        <charset val="134"/>
      </rPr>
      <t>桐梓县九坝镇仙岩煤矿</t>
    </r>
  </si>
  <si>
    <t>黔西南州小计</t>
  </si>
  <si>
    <r>
      <rPr>
        <sz val="10"/>
        <color theme="1"/>
        <rFont val="宋体"/>
        <charset val="134"/>
      </rPr>
      <t>普安县糯东煤矿</t>
    </r>
  </si>
  <si>
    <r>
      <rPr>
        <sz val="10"/>
        <color theme="1"/>
        <rFont val="宋体"/>
        <charset val="134"/>
      </rPr>
      <t>普安县宏发煤矿</t>
    </r>
  </si>
  <si>
    <r>
      <rPr>
        <sz val="10"/>
        <color theme="1"/>
        <rFont val="宋体"/>
        <charset val="134"/>
      </rPr>
      <t>普安县恒泰煤矿</t>
    </r>
  </si>
  <si>
    <r>
      <rPr>
        <sz val="10"/>
        <color theme="1"/>
        <rFont val="宋体"/>
        <charset val="134"/>
      </rPr>
      <t>普安县嘉龙煤矿</t>
    </r>
  </si>
  <si>
    <r>
      <rPr>
        <sz val="10"/>
        <color theme="1"/>
        <rFont val="宋体"/>
        <charset val="134"/>
      </rPr>
      <t>晴隆县永荣煤矿</t>
    </r>
  </si>
  <si>
    <r>
      <rPr>
        <sz val="10"/>
        <color theme="1"/>
        <rFont val="宋体"/>
        <charset val="134"/>
      </rPr>
      <t>晴隆县全伦煤矿</t>
    </r>
  </si>
  <si>
    <t>安顺市小计</t>
  </si>
  <si>
    <r>
      <rPr>
        <sz val="10"/>
        <color theme="1"/>
        <rFont val="宋体"/>
        <charset val="134"/>
      </rPr>
      <t>西秀区轿子山煤矿</t>
    </r>
  </si>
  <si>
    <r>
      <rPr>
        <sz val="10"/>
        <color theme="1"/>
        <rFont val="宋体"/>
        <charset val="134"/>
      </rPr>
      <t>西秀区安顺煤矿</t>
    </r>
  </si>
  <si>
    <r>
      <rPr>
        <sz val="10"/>
        <color theme="1"/>
        <rFont val="宋体"/>
        <charset val="134"/>
      </rPr>
      <t>西秀区宏发煤矿</t>
    </r>
  </si>
  <si>
    <r>
      <rPr>
        <sz val="10"/>
        <color theme="1"/>
        <rFont val="宋体"/>
        <charset val="134"/>
      </rPr>
      <t>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、本表由各级财政部门、能源行业主管部门填写。小数点后保留两位；</t>
    </r>
  </si>
  <si>
    <r>
      <rPr>
        <sz val="10"/>
        <color theme="1"/>
        <rFont val="Times New Roman"/>
        <charset val="134"/>
      </rPr>
      <t xml:space="preserve">    2</t>
    </r>
    <r>
      <rPr>
        <sz val="10"/>
        <color theme="1"/>
        <rFont val="宋体"/>
        <charset val="134"/>
      </rPr>
      <t>、财政部门、能源行业主管部门应同时以</t>
    </r>
    <r>
      <rPr>
        <sz val="10"/>
        <color theme="1"/>
        <rFont val="Times New Roman"/>
        <charset val="134"/>
      </rPr>
      <t>EXCEL</t>
    </r>
    <r>
      <rPr>
        <sz val="10"/>
        <color theme="1"/>
        <rFont val="宋体"/>
        <charset val="134"/>
      </rPr>
      <t>报送本表；</t>
    </r>
  </si>
  <si>
    <t xml:space="preserve">    3、申请清算奖补资金=应奖补资金-已预拨奖补资金。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</si>
</sst>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4"/>
      <color theme="1"/>
      <name val="宋体"/>
      <charset val="134"/>
    </font>
    <font>
      <sz val="10"/>
      <color rgb="FF000000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0"/>
      <color theme="1"/>
      <name val="Segoe UI Symbo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31" fillId="19" borderId="21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7"/>
  <sheetViews>
    <sheetView tabSelected="1" zoomScale="130" zoomScaleNormal="130" workbookViewId="0">
      <pane ySplit="6" topLeftCell="A178" activePane="bottomLeft" state="frozen"/>
      <selection/>
      <selection pane="bottomLeft" activeCell="J186" sqref="J186"/>
    </sheetView>
  </sheetViews>
  <sheetFormatPr defaultColWidth="9" defaultRowHeight="14.5"/>
  <cols>
    <col min="1" max="1" width="6.24770642201835" style="2" customWidth="1"/>
    <col min="2" max="2" width="23" style="2" customWidth="1"/>
    <col min="3" max="7" width="8" style="2" customWidth="1"/>
    <col min="8" max="10" width="7.87155963302752" style="3" customWidth="1"/>
    <col min="11" max="11" width="8.26605504587156" style="4" customWidth="1"/>
    <col min="12" max="13" width="5.24770642201835" style="2" customWidth="1"/>
    <col min="14" max="14" width="10.8623853211009" style="3" customWidth="1"/>
    <col min="15" max="15" width="10.8623853211009" style="2" customWidth="1"/>
    <col min="16" max="16" width="8.24770642201835" style="2" customWidth="1"/>
    <col min="17" max="17" width="8.87155963302752" style="2" customWidth="1"/>
    <col min="18" max="20" width="6" style="2" customWidth="1"/>
    <col min="21" max="21" width="8.87155963302752" style="2" customWidth="1"/>
    <col min="22" max="22" width="16.0550458715596" style="2" customWidth="1"/>
    <col min="23" max="16384" width="9" style="2"/>
  </cols>
  <sheetData>
    <row r="1" spans="1:22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23"/>
      <c r="L1" s="6"/>
      <c r="M1" s="6"/>
      <c r="N1" s="7"/>
      <c r="O1" s="6"/>
      <c r="P1" s="6"/>
      <c r="Q1" s="6"/>
      <c r="R1" s="6"/>
      <c r="S1" s="6"/>
      <c r="T1" s="6"/>
      <c r="U1" s="6"/>
      <c r="V1" s="6"/>
    </row>
    <row r="2" ht="23.1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>
      <c r="A3" s="9" t="s">
        <v>2</v>
      </c>
      <c r="B3" s="9"/>
      <c r="C3" s="9"/>
      <c r="D3" s="9"/>
      <c r="E3" s="6"/>
      <c r="F3" s="6"/>
      <c r="G3" s="6"/>
      <c r="H3" s="7"/>
      <c r="I3" s="7"/>
      <c r="J3" s="7"/>
      <c r="K3" s="23"/>
      <c r="L3" s="6"/>
      <c r="M3" s="6"/>
      <c r="N3" s="7"/>
      <c r="O3" s="6"/>
      <c r="P3" s="6"/>
      <c r="Q3" s="6"/>
      <c r="R3" s="6"/>
      <c r="S3" s="35"/>
      <c r="T3" s="36"/>
      <c r="U3" s="36"/>
      <c r="V3" s="36"/>
    </row>
    <row r="4" s="1" customFormat="1" ht="18" customHeight="1" spans="1:22">
      <c r="A4" s="10" t="s">
        <v>3</v>
      </c>
      <c r="B4" s="10" t="s">
        <v>4</v>
      </c>
      <c r="C4" s="11" t="s">
        <v>5</v>
      </c>
      <c r="D4" s="12"/>
      <c r="E4" s="12"/>
      <c r="F4" s="12"/>
      <c r="G4" s="12"/>
      <c r="H4" s="13" t="s">
        <v>6</v>
      </c>
      <c r="I4" s="24"/>
      <c r="J4" s="24"/>
      <c r="K4" s="25"/>
      <c r="L4" s="26" t="s">
        <v>7</v>
      </c>
      <c r="M4" s="27"/>
      <c r="N4" s="28" t="s">
        <v>8</v>
      </c>
      <c r="O4" s="16" t="s">
        <v>9</v>
      </c>
      <c r="P4" s="16" t="s">
        <v>10</v>
      </c>
      <c r="Q4" s="16" t="s">
        <v>11</v>
      </c>
      <c r="R4" s="37" t="s">
        <v>12</v>
      </c>
      <c r="S4" s="38"/>
      <c r="T4" s="39"/>
      <c r="U4" s="16" t="s">
        <v>13</v>
      </c>
      <c r="V4" s="10" t="s">
        <v>14</v>
      </c>
    </row>
    <row r="5" s="1" customFormat="1" ht="18" customHeight="1" spans="1:22">
      <c r="A5" s="14"/>
      <c r="B5" s="14"/>
      <c r="C5" s="15" t="s">
        <v>15</v>
      </c>
      <c r="D5" s="15"/>
      <c r="E5" s="15" t="s">
        <v>16</v>
      </c>
      <c r="F5" s="15"/>
      <c r="G5" s="16" t="s">
        <v>17</v>
      </c>
      <c r="H5" s="17" t="s">
        <v>18</v>
      </c>
      <c r="I5" s="17" t="s">
        <v>19</v>
      </c>
      <c r="J5" s="17" t="s">
        <v>20</v>
      </c>
      <c r="K5" s="29" t="s">
        <v>21</v>
      </c>
      <c r="L5" s="15" t="s">
        <v>22</v>
      </c>
      <c r="M5" s="15" t="s">
        <v>23</v>
      </c>
      <c r="N5" s="30"/>
      <c r="O5" s="14"/>
      <c r="P5" s="14"/>
      <c r="Q5" s="14"/>
      <c r="R5" s="40"/>
      <c r="S5" s="41"/>
      <c r="T5" s="42"/>
      <c r="U5" s="14"/>
      <c r="V5" s="14"/>
    </row>
    <row r="6" s="1" customFormat="1" ht="62.25" customHeight="1" spans="1:22">
      <c r="A6" s="18"/>
      <c r="B6" s="18"/>
      <c r="C6" s="19" t="s">
        <v>24</v>
      </c>
      <c r="D6" s="19" t="s">
        <v>25</v>
      </c>
      <c r="E6" s="19" t="s">
        <v>26</v>
      </c>
      <c r="F6" s="19" t="s">
        <v>27</v>
      </c>
      <c r="G6" s="18"/>
      <c r="H6" s="17"/>
      <c r="I6" s="17"/>
      <c r="J6" s="17"/>
      <c r="K6" s="31"/>
      <c r="L6" s="15"/>
      <c r="M6" s="15"/>
      <c r="N6" s="32"/>
      <c r="O6" s="18"/>
      <c r="P6" s="18"/>
      <c r="Q6" s="18"/>
      <c r="R6" s="19" t="s">
        <v>28</v>
      </c>
      <c r="S6" s="19" t="s">
        <v>29</v>
      </c>
      <c r="T6" s="19" t="s">
        <v>30</v>
      </c>
      <c r="U6" s="18"/>
      <c r="V6" s="18"/>
    </row>
    <row r="7" s="1" customFormat="1" spans="1:22">
      <c r="A7" s="15"/>
      <c r="B7" s="19" t="s">
        <v>31</v>
      </c>
      <c r="C7" s="20">
        <f>C8+C85+C154+C174+C181</f>
        <v>50372</v>
      </c>
      <c r="D7" s="20">
        <f t="shared" ref="D7:J7" si="0">D8+D85+D154+D174+D181</f>
        <v>17934</v>
      </c>
      <c r="E7" s="20">
        <f t="shared" si="0"/>
        <v>62812</v>
      </c>
      <c r="F7" s="20">
        <f t="shared" si="0"/>
        <v>19955</v>
      </c>
      <c r="G7" s="20">
        <f t="shared" si="0"/>
        <v>105700</v>
      </c>
      <c r="H7" s="20">
        <f t="shared" si="0"/>
        <v>60447</v>
      </c>
      <c r="I7" s="20">
        <f t="shared" si="0"/>
        <v>75374</v>
      </c>
      <c r="J7" s="20">
        <f t="shared" si="0"/>
        <v>126840</v>
      </c>
      <c r="K7" s="33">
        <f>(I7-H7)/H7</f>
        <v>0.246943603487353</v>
      </c>
      <c r="L7" s="15"/>
      <c r="M7" s="15"/>
      <c r="N7" s="20">
        <f>N8+N85+N154+N174+N181</f>
        <v>89251</v>
      </c>
      <c r="O7" s="20">
        <f t="shared" ref="O7:U7" si="1">O8+O85+O154+O174+O181</f>
        <v>14635</v>
      </c>
      <c r="P7" s="20">
        <f t="shared" si="1"/>
        <v>51943</v>
      </c>
      <c r="Q7" s="20">
        <f t="shared" si="1"/>
        <v>-37308</v>
      </c>
      <c r="R7" s="20">
        <f t="shared" si="1"/>
        <v>9625</v>
      </c>
      <c r="S7" s="20">
        <f t="shared" si="1"/>
        <v>6464</v>
      </c>
      <c r="T7" s="20">
        <f t="shared" si="1"/>
        <v>16089</v>
      </c>
      <c r="U7" s="20">
        <f t="shared" si="1"/>
        <v>-30844</v>
      </c>
      <c r="V7" s="15"/>
    </row>
    <row r="8" s="1" customFormat="1" spans="1:22">
      <c r="A8" s="15"/>
      <c r="B8" s="19" t="s">
        <v>32</v>
      </c>
      <c r="C8" s="17">
        <f>SUM(C9:C84)</f>
        <v>25212</v>
      </c>
      <c r="D8" s="17">
        <f t="shared" ref="D8:J8" si="2">SUM(D9:D84)</f>
        <v>8921</v>
      </c>
      <c r="E8" s="17">
        <f t="shared" si="2"/>
        <v>32081</v>
      </c>
      <c r="F8" s="17">
        <f t="shared" si="2"/>
        <v>9968</v>
      </c>
      <c r="G8" s="17">
        <f t="shared" si="2"/>
        <v>45530</v>
      </c>
      <c r="H8" s="17">
        <f t="shared" si="2"/>
        <v>30255</v>
      </c>
      <c r="I8" s="17">
        <f t="shared" si="2"/>
        <v>38497</v>
      </c>
      <c r="J8" s="17">
        <f t="shared" si="2"/>
        <v>54636</v>
      </c>
      <c r="K8" s="33">
        <f>(I8-H8)/H8</f>
        <v>0.272417782184763</v>
      </c>
      <c r="L8" s="17"/>
      <c r="M8" s="17"/>
      <c r="N8" s="17">
        <f t="shared" ref="N8:U8" si="3">SUM(N9:N84)</f>
        <v>45249</v>
      </c>
      <c r="O8" s="17">
        <f t="shared" si="3"/>
        <v>7421</v>
      </c>
      <c r="P8" s="17">
        <f t="shared" si="3"/>
        <v>22910</v>
      </c>
      <c r="Q8" s="17">
        <f t="shared" si="3"/>
        <v>-15489</v>
      </c>
      <c r="R8" s="17">
        <f t="shared" si="3"/>
        <v>4080</v>
      </c>
      <c r="S8" s="17">
        <f t="shared" si="3"/>
        <v>3516</v>
      </c>
      <c r="T8" s="17">
        <f t="shared" si="3"/>
        <v>7596</v>
      </c>
      <c r="U8" s="17">
        <f t="shared" si="3"/>
        <v>-11973</v>
      </c>
      <c r="V8" s="15"/>
    </row>
    <row r="9" spans="1:22">
      <c r="A9" s="21">
        <v>1</v>
      </c>
      <c r="B9" s="21" t="s">
        <v>33</v>
      </c>
      <c r="C9" s="22">
        <v>2363</v>
      </c>
      <c r="D9" s="22">
        <v>803</v>
      </c>
      <c r="E9" s="22">
        <v>3019</v>
      </c>
      <c r="F9" s="22">
        <v>859</v>
      </c>
      <c r="G9" s="21">
        <v>3200</v>
      </c>
      <c r="H9" s="22">
        <v>2838</v>
      </c>
      <c r="I9" s="22">
        <v>3620</v>
      </c>
      <c r="J9" s="22">
        <v>3840</v>
      </c>
      <c r="K9" s="33">
        <f t="shared" ref="K9:K38" si="4">(I9-H9)/H9</f>
        <v>0.275546159267089</v>
      </c>
      <c r="L9" s="21">
        <v>2</v>
      </c>
      <c r="M9" s="21">
        <v>1</v>
      </c>
      <c r="N9" s="22">
        <v>4484</v>
      </c>
      <c r="O9" s="21">
        <v>735</v>
      </c>
      <c r="P9" s="21">
        <v>1600</v>
      </c>
      <c r="Q9" s="21">
        <v>-865</v>
      </c>
      <c r="R9" s="21">
        <v>200</v>
      </c>
      <c r="S9" s="21">
        <v>300</v>
      </c>
      <c r="T9" s="21">
        <v>500</v>
      </c>
      <c r="U9" s="21">
        <v>-565</v>
      </c>
      <c r="V9" s="21"/>
    </row>
    <row r="10" spans="1:22">
      <c r="A10" s="21">
        <v>2</v>
      </c>
      <c r="B10" s="21" t="s">
        <v>34</v>
      </c>
      <c r="C10" s="22">
        <v>1864</v>
      </c>
      <c r="D10" s="22">
        <v>576</v>
      </c>
      <c r="E10" s="22">
        <v>1898</v>
      </c>
      <c r="F10" s="22">
        <v>593</v>
      </c>
      <c r="G10" s="21">
        <v>2100</v>
      </c>
      <c r="H10" s="22">
        <v>2237</v>
      </c>
      <c r="I10" s="22">
        <v>2278</v>
      </c>
      <c r="J10" s="22">
        <v>2520</v>
      </c>
      <c r="K10" s="33">
        <f t="shared" si="4"/>
        <v>0.0183281180151989</v>
      </c>
      <c r="L10" s="21">
        <v>1.25</v>
      </c>
      <c r="M10" s="21">
        <v>1</v>
      </c>
      <c r="N10" s="22">
        <v>2313</v>
      </c>
      <c r="O10" s="21">
        <v>379</v>
      </c>
      <c r="P10" s="21">
        <v>1300</v>
      </c>
      <c r="Q10" s="21">
        <v>-921</v>
      </c>
      <c r="R10" s="21">
        <v>120</v>
      </c>
      <c r="S10" s="21">
        <v>230</v>
      </c>
      <c r="T10" s="21">
        <v>350</v>
      </c>
      <c r="U10" s="21">
        <v>-691</v>
      </c>
      <c r="V10" s="21"/>
    </row>
    <row r="11" spans="1:22">
      <c r="A11" s="21">
        <v>3</v>
      </c>
      <c r="B11" s="21" t="s">
        <v>35</v>
      </c>
      <c r="C11" s="22">
        <v>2198</v>
      </c>
      <c r="D11" s="22">
        <v>996</v>
      </c>
      <c r="E11" s="22">
        <v>3040</v>
      </c>
      <c r="F11" s="22">
        <v>1045</v>
      </c>
      <c r="G11" s="21">
        <v>2900</v>
      </c>
      <c r="H11" s="22">
        <v>2637</v>
      </c>
      <c r="I11" s="22">
        <v>3648</v>
      </c>
      <c r="J11" s="22">
        <v>3480</v>
      </c>
      <c r="K11" s="33">
        <f t="shared" si="4"/>
        <v>0.383390216154721</v>
      </c>
      <c r="L11" s="21">
        <v>2</v>
      </c>
      <c r="M11" s="21">
        <v>1</v>
      </c>
      <c r="N11" s="22">
        <v>4732</v>
      </c>
      <c r="O11" s="21">
        <v>776</v>
      </c>
      <c r="P11" s="21">
        <v>1710</v>
      </c>
      <c r="Q11" s="21">
        <v>-934</v>
      </c>
      <c r="R11" s="21">
        <v>260</v>
      </c>
      <c r="S11" s="21">
        <v>200</v>
      </c>
      <c r="T11" s="21">
        <v>460</v>
      </c>
      <c r="U11" s="21">
        <v>-734</v>
      </c>
      <c r="V11" s="21"/>
    </row>
    <row r="12" spans="1:22">
      <c r="A12" s="21">
        <v>4</v>
      </c>
      <c r="B12" s="21" t="s">
        <v>36</v>
      </c>
      <c r="C12" s="22">
        <v>1650</v>
      </c>
      <c r="D12" s="22">
        <v>550</v>
      </c>
      <c r="E12" s="22">
        <v>1539</v>
      </c>
      <c r="F12" s="22">
        <v>244</v>
      </c>
      <c r="G12" s="21">
        <v>2000</v>
      </c>
      <c r="H12" s="22">
        <v>1980</v>
      </c>
      <c r="I12" s="22">
        <v>1847</v>
      </c>
      <c r="J12" s="22">
        <v>2400</v>
      </c>
      <c r="K12" s="33">
        <f t="shared" si="4"/>
        <v>-0.0671717171717172</v>
      </c>
      <c r="L12" s="21">
        <v>1.5</v>
      </c>
      <c r="M12" s="21">
        <v>1</v>
      </c>
      <c r="N12" s="22">
        <v>1323</v>
      </c>
      <c r="O12" s="21">
        <v>217</v>
      </c>
      <c r="P12" s="21">
        <v>1400</v>
      </c>
      <c r="Q12" s="21">
        <v>-1183</v>
      </c>
      <c r="R12" s="21">
        <v>130</v>
      </c>
      <c r="S12" s="21">
        <v>200</v>
      </c>
      <c r="T12" s="21">
        <v>330</v>
      </c>
      <c r="U12" s="21">
        <v>-983</v>
      </c>
      <c r="V12" s="21"/>
    </row>
    <row r="13" spans="1:22">
      <c r="A13" s="21">
        <v>5</v>
      </c>
      <c r="B13" s="21" t="s">
        <v>37</v>
      </c>
      <c r="C13" s="22">
        <v>3019</v>
      </c>
      <c r="D13" s="22">
        <v>1006</v>
      </c>
      <c r="E13" s="22">
        <v>4114</v>
      </c>
      <c r="F13" s="22">
        <v>1371</v>
      </c>
      <c r="G13" s="21">
        <v>4000</v>
      </c>
      <c r="H13" s="22">
        <v>3623</v>
      </c>
      <c r="I13" s="22">
        <v>4937</v>
      </c>
      <c r="J13" s="22">
        <v>4800</v>
      </c>
      <c r="K13" s="33">
        <f t="shared" si="4"/>
        <v>0.362682859508694</v>
      </c>
      <c r="L13" s="21">
        <v>2</v>
      </c>
      <c r="M13" s="21">
        <v>1</v>
      </c>
      <c r="N13" s="22">
        <v>6799</v>
      </c>
      <c r="O13" s="21">
        <v>1115</v>
      </c>
      <c r="P13" s="21">
        <v>2300</v>
      </c>
      <c r="Q13" s="21">
        <v>-1185</v>
      </c>
      <c r="R13" s="21">
        <v>280</v>
      </c>
      <c r="S13" s="21">
        <v>345</v>
      </c>
      <c r="T13" s="21">
        <v>625</v>
      </c>
      <c r="U13" s="21">
        <v>-840</v>
      </c>
      <c r="V13" s="21"/>
    </row>
    <row r="14" spans="1:22">
      <c r="A14" s="21">
        <v>6</v>
      </c>
      <c r="B14" s="21" t="s">
        <v>38</v>
      </c>
      <c r="C14" s="22">
        <v>1858</v>
      </c>
      <c r="D14" s="22">
        <v>590</v>
      </c>
      <c r="E14" s="22">
        <v>2104</v>
      </c>
      <c r="F14" s="22">
        <v>741</v>
      </c>
      <c r="G14" s="21">
        <v>1800</v>
      </c>
      <c r="H14" s="22">
        <v>2229</v>
      </c>
      <c r="I14" s="22">
        <v>2524</v>
      </c>
      <c r="J14" s="22">
        <v>2160</v>
      </c>
      <c r="K14" s="33">
        <f t="shared" si="4"/>
        <v>0.132346343651862</v>
      </c>
      <c r="L14" s="21">
        <v>1.75</v>
      </c>
      <c r="M14" s="21">
        <v>1</v>
      </c>
      <c r="N14" s="22">
        <v>2973</v>
      </c>
      <c r="O14" s="21">
        <v>487</v>
      </c>
      <c r="P14" s="21">
        <v>1300</v>
      </c>
      <c r="Q14" s="21">
        <v>-813</v>
      </c>
      <c r="R14" s="21">
        <v>150</v>
      </c>
      <c r="S14" s="21">
        <v>200</v>
      </c>
      <c r="T14" s="21">
        <v>350</v>
      </c>
      <c r="U14" s="21">
        <v>-613</v>
      </c>
      <c r="V14" s="21"/>
    </row>
    <row r="15" ht="15.95" customHeight="1" spans="1:22">
      <c r="A15" s="21">
        <v>7</v>
      </c>
      <c r="B15" s="21" t="s">
        <v>39</v>
      </c>
      <c r="C15" s="22">
        <v>635</v>
      </c>
      <c r="D15" s="22">
        <v>240</v>
      </c>
      <c r="E15" s="22">
        <v>680</v>
      </c>
      <c r="F15" s="22">
        <v>242</v>
      </c>
      <c r="G15" s="21">
        <v>800</v>
      </c>
      <c r="H15" s="22">
        <v>762</v>
      </c>
      <c r="I15" s="22">
        <v>816</v>
      </c>
      <c r="J15" s="22">
        <v>960</v>
      </c>
      <c r="K15" s="33">
        <f t="shared" si="4"/>
        <v>0.0708661417322835</v>
      </c>
      <c r="L15" s="21">
        <v>1.5</v>
      </c>
      <c r="M15" s="21">
        <v>1</v>
      </c>
      <c r="N15" s="22">
        <v>847</v>
      </c>
      <c r="O15" s="21">
        <v>139</v>
      </c>
      <c r="P15" s="21">
        <v>1000</v>
      </c>
      <c r="Q15" s="21">
        <v>-861</v>
      </c>
      <c r="R15" s="21">
        <v>50</v>
      </c>
      <c r="S15" s="21">
        <v>100</v>
      </c>
      <c r="T15" s="21">
        <v>150</v>
      </c>
      <c r="U15" s="21">
        <v>-761</v>
      </c>
      <c r="V15" s="21"/>
    </row>
    <row r="16" ht="15" customHeight="1" spans="1:22">
      <c r="A16" s="21">
        <v>8</v>
      </c>
      <c r="B16" s="21" t="s">
        <v>40</v>
      </c>
      <c r="C16" s="22">
        <v>157</v>
      </c>
      <c r="D16" s="22">
        <v>60</v>
      </c>
      <c r="E16" s="22">
        <v>186</v>
      </c>
      <c r="F16" s="22">
        <v>44</v>
      </c>
      <c r="G16" s="21">
        <v>250</v>
      </c>
      <c r="H16" s="22">
        <v>188</v>
      </c>
      <c r="I16" s="22">
        <v>223</v>
      </c>
      <c r="J16" s="22">
        <v>300</v>
      </c>
      <c r="K16" s="33">
        <f t="shared" si="4"/>
        <v>0.186170212765957</v>
      </c>
      <c r="L16" s="21">
        <v>1.75</v>
      </c>
      <c r="M16" s="21">
        <v>1</v>
      </c>
      <c r="N16" s="22">
        <v>224</v>
      </c>
      <c r="O16" s="21">
        <v>37</v>
      </c>
      <c r="P16" s="21">
        <v>92</v>
      </c>
      <c r="Q16" s="21">
        <v>-55</v>
      </c>
      <c r="R16" s="21">
        <v>31</v>
      </c>
      <c r="S16" s="21">
        <v>7</v>
      </c>
      <c r="T16" s="21">
        <v>38</v>
      </c>
      <c r="U16" s="21">
        <v>-48</v>
      </c>
      <c r="V16" s="21"/>
    </row>
    <row r="17" ht="15.95" customHeight="1" spans="1:22">
      <c r="A17" s="21">
        <v>9</v>
      </c>
      <c r="B17" s="21" t="s">
        <v>41</v>
      </c>
      <c r="C17" s="22">
        <v>0</v>
      </c>
      <c r="D17" s="22">
        <v>0</v>
      </c>
      <c r="E17" s="22">
        <v>219</v>
      </c>
      <c r="F17" s="22">
        <v>53</v>
      </c>
      <c r="G17" s="21">
        <v>220</v>
      </c>
      <c r="H17" s="22">
        <v>0</v>
      </c>
      <c r="I17" s="22">
        <v>263</v>
      </c>
      <c r="J17" s="22">
        <v>264</v>
      </c>
      <c r="K17" s="34" t="s">
        <v>42</v>
      </c>
      <c r="L17" s="21">
        <v>1</v>
      </c>
      <c r="M17" s="21">
        <v>1</v>
      </c>
      <c r="N17" s="22">
        <v>342</v>
      </c>
      <c r="O17" s="21">
        <v>56</v>
      </c>
      <c r="P17" s="21">
        <v>150</v>
      </c>
      <c r="Q17" s="21">
        <v>-94</v>
      </c>
      <c r="R17" s="21">
        <v>37</v>
      </c>
      <c r="S17" s="21">
        <v>0</v>
      </c>
      <c r="T17" s="21">
        <v>37</v>
      </c>
      <c r="U17" s="21">
        <v>-94</v>
      </c>
      <c r="V17" s="21"/>
    </row>
    <row r="18" ht="15" customHeight="1" spans="1:22">
      <c r="A18" s="21">
        <v>10</v>
      </c>
      <c r="B18" s="21" t="s">
        <v>43</v>
      </c>
      <c r="C18" s="22">
        <v>7</v>
      </c>
      <c r="D18" s="22">
        <v>2</v>
      </c>
      <c r="E18" s="22">
        <v>607</v>
      </c>
      <c r="F18" s="22">
        <v>180</v>
      </c>
      <c r="G18" s="21">
        <v>1000</v>
      </c>
      <c r="H18" s="22">
        <v>9</v>
      </c>
      <c r="I18" s="22">
        <v>728</v>
      </c>
      <c r="J18" s="22">
        <v>1200</v>
      </c>
      <c r="K18" s="33">
        <f t="shared" si="4"/>
        <v>79.8888888888889</v>
      </c>
      <c r="L18" s="21">
        <v>2</v>
      </c>
      <c r="M18" s="21">
        <v>1</v>
      </c>
      <c r="N18" s="22">
        <v>1714</v>
      </c>
      <c r="O18" s="21">
        <v>281</v>
      </c>
      <c r="P18" s="21">
        <v>184</v>
      </c>
      <c r="Q18" s="21">
        <v>97</v>
      </c>
      <c r="R18" s="21">
        <v>132</v>
      </c>
      <c r="S18" s="21">
        <v>20</v>
      </c>
      <c r="T18" s="21">
        <v>152</v>
      </c>
      <c r="U18" s="21">
        <v>117</v>
      </c>
      <c r="V18" s="21"/>
    </row>
    <row r="19" ht="15.95" customHeight="1" spans="1:22">
      <c r="A19" s="21">
        <v>11</v>
      </c>
      <c r="B19" s="21" t="s">
        <v>44</v>
      </c>
      <c r="C19" s="22">
        <v>499</v>
      </c>
      <c r="D19" s="22">
        <v>116</v>
      </c>
      <c r="E19" s="22">
        <v>452</v>
      </c>
      <c r="F19" s="22">
        <v>141</v>
      </c>
      <c r="G19" s="21">
        <v>500</v>
      </c>
      <c r="H19" s="22">
        <v>599</v>
      </c>
      <c r="I19" s="22">
        <v>542</v>
      </c>
      <c r="J19" s="22">
        <v>600</v>
      </c>
      <c r="K19" s="33">
        <f t="shared" si="4"/>
        <v>-0.0951585976627713</v>
      </c>
      <c r="L19" s="21">
        <v>1.5</v>
      </c>
      <c r="M19" s="21">
        <v>1</v>
      </c>
      <c r="N19" s="22">
        <v>552</v>
      </c>
      <c r="O19" s="21">
        <v>91</v>
      </c>
      <c r="P19" s="21">
        <v>308</v>
      </c>
      <c r="Q19" s="21">
        <v>-217</v>
      </c>
      <c r="R19" s="21">
        <v>100</v>
      </c>
      <c r="S19" s="21">
        <v>0</v>
      </c>
      <c r="T19" s="21">
        <v>100</v>
      </c>
      <c r="U19" s="21">
        <v>-217</v>
      </c>
      <c r="V19" s="21"/>
    </row>
    <row r="20" spans="1:22">
      <c r="A20" s="21">
        <v>12</v>
      </c>
      <c r="B20" s="21" t="s">
        <v>45</v>
      </c>
      <c r="C20" s="22">
        <v>510</v>
      </c>
      <c r="D20" s="22">
        <v>195</v>
      </c>
      <c r="E20" s="22">
        <v>396</v>
      </c>
      <c r="F20" s="22">
        <v>39</v>
      </c>
      <c r="G20" s="21">
        <v>920</v>
      </c>
      <c r="H20" s="22">
        <v>612</v>
      </c>
      <c r="I20" s="22">
        <v>476</v>
      </c>
      <c r="J20" s="22">
        <v>1104</v>
      </c>
      <c r="K20" s="33">
        <f t="shared" si="4"/>
        <v>-0.222222222222222</v>
      </c>
      <c r="L20" s="21">
        <v>2</v>
      </c>
      <c r="M20" s="21">
        <v>1</v>
      </c>
      <c r="N20" s="22">
        <v>105</v>
      </c>
      <c r="O20" s="21">
        <v>17</v>
      </c>
      <c r="P20" s="21">
        <v>490</v>
      </c>
      <c r="Q20" s="21">
        <v>-473</v>
      </c>
      <c r="R20" s="21">
        <v>100</v>
      </c>
      <c r="S20" s="21">
        <v>40</v>
      </c>
      <c r="T20" s="21">
        <v>140</v>
      </c>
      <c r="U20" s="21">
        <v>-433</v>
      </c>
      <c r="V20" s="21"/>
    </row>
    <row r="21" ht="15.95" customHeight="1" spans="1:22">
      <c r="A21" s="21">
        <v>13</v>
      </c>
      <c r="B21" s="21" t="s">
        <v>46</v>
      </c>
      <c r="C21" s="22">
        <v>682</v>
      </c>
      <c r="D21" s="22">
        <v>247</v>
      </c>
      <c r="E21" s="22">
        <v>1047</v>
      </c>
      <c r="F21" s="22">
        <v>280</v>
      </c>
      <c r="G21" s="21">
        <v>1150</v>
      </c>
      <c r="H21" s="22">
        <v>818</v>
      </c>
      <c r="I21" s="22">
        <v>1257</v>
      </c>
      <c r="J21" s="22">
        <v>1380</v>
      </c>
      <c r="K21" s="33">
        <f t="shared" si="4"/>
        <v>0.536674816625917</v>
      </c>
      <c r="L21" s="21">
        <v>2</v>
      </c>
      <c r="M21" s="21">
        <v>1</v>
      </c>
      <c r="N21" s="22">
        <v>1746</v>
      </c>
      <c r="O21" s="21">
        <v>286</v>
      </c>
      <c r="P21" s="21">
        <v>400</v>
      </c>
      <c r="Q21" s="21">
        <v>-114</v>
      </c>
      <c r="R21" s="21">
        <v>120</v>
      </c>
      <c r="S21" s="21">
        <v>55</v>
      </c>
      <c r="T21" s="21">
        <v>175</v>
      </c>
      <c r="U21" s="21">
        <v>-59</v>
      </c>
      <c r="V21" s="21"/>
    </row>
    <row r="22" ht="17.1" customHeight="1" spans="1:22">
      <c r="A22" s="21">
        <v>14</v>
      </c>
      <c r="B22" s="21" t="s">
        <v>47</v>
      </c>
      <c r="C22" s="22">
        <v>274</v>
      </c>
      <c r="D22" s="22">
        <v>76</v>
      </c>
      <c r="E22" s="22">
        <v>114</v>
      </c>
      <c r="F22" s="22">
        <v>33</v>
      </c>
      <c r="G22" s="21">
        <v>100</v>
      </c>
      <c r="H22" s="22">
        <v>329</v>
      </c>
      <c r="I22" s="22">
        <v>137</v>
      </c>
      <c r="J22" s="22">
        <v>120</v>
      </c>
      <c r="K22" s="33">
        <f t="shared" si="4"/>
        <v>-0.583586626139818</v>
      </c>
      <c r="L22" s="21">
        <v>2</v>
      </c>
      <c r="M22" s="21">
        <v>1</v>
      </c>
      <c r="N22" s="22">
        <v>0</v>
      </c>
      <c r="O22" s="21">
        <v>0</v>
      </c>
      <c r="P22" s="21">
        <v>154</v>
      </c>
      <c r="Q22" s="21">
        <v>-154</v>
      </c>
      <c r="R22" s="21">
        <v>16</v>
      </c>
      <c r="S22" s="21">
        <v>0</v>
      </c>
      <c r="T22" s="21">
        <v>16</v>
      </c>
      <c r="U22" s="21">
        <v>-154</v>
      </c>
      <c r="V22" s="21"/>
    </row>
    <row r="23" spans="1:22">
      <c r="A23" s="21">
        <v>15</v>
      </c>
      <c r="B23" s="21" t="s">
        <v>48</v>
      </c>
      <c r="C23" s="22">
        <v>667</v>
      </c>
      <c r="D23" s="22">
        <v>169</v>
      </c>
      <c r="E23" s="22">
        <v>411</v>
      </c>
      <c r="F23" s="22">
        <v>140</v>
      </c>
      <c r="G23" s="21">
        <v>700</v>
      </c>
      <c r="H23" s="22">
        <v>800</v>
      </c>
      <c r="I23" s="22">
        <v>493</v>
      </c>
      <c r="J23" s="22">
        <v>840</v>
      </c>
      <c r="K23" s="33">
        <f t="shared" si="4"/>
        <v>-0.38375</v>
      </c>
      <c r="L23" s="21">
        <v>2</v>
      </c>
      <c r="M23" s="21">
        <v>1</v>
      </c>
      <c r="N23" s="22">
        <v>143</v>
      </c>
      <c r="O23" s="21">
        <v>23</v>
      </c>
      <c r="P23" s="21">
        <v>369</v>
      </c>
      <c r="Q23" s="21">
        <v>-346</v>
      </c>
      <c r="R23" s="21">
        <v>90</v>
      </c>
      <c r="S23" s="21">
        <v>16</v>
      </c>
      <c r="T23" s="21">
        <v>106</v>
      </c>
      <c r="U23" s="21">
        <v>-330</v>
      </c>
      <c r="V23" s="21"/>
    </row>
    <row r="24" ht="17.1" customHeight="1" spans="1:22">
      <c r="A24" s="21">
        <v>16</v>
      </c>
      <c r="B24" s="21" t="s">
        <v>49</v>
      </c>
      <c r="C24" s="22">
        <v>456</v>
      </c>
      <c r="D24" s="22">
        <v>338</v>
      </c>
      <c r="E24" s="22">
        <v>201</v>
      </c>
      <c r="F24" s="22">
        <v>75</v>
      </c>
      <c r="G24" s="21">
        <v>1800</v>
      </c>
      <c r="H24" s="22">
        <v>547</v>
      </c>
      <c r="I24" s="22">
        <v>242</v>
      </c>
      <c r="J24" s="22">
        <v>2160</v>
      </c>
      <c r="K24" s="33">
        <f t="shared" si="4"/>
        <v>-0.557586837294333</v>
      </c>
      <c r="L24" s="21">
        <v>2</v>
      </c>
      <c r="M24" s="21">
        <v>1</v>
      </c>
      <c r="N24" s="22">
        <v>0</v>
      </c>
      <c r="O24" s="21">
        <v>0</v>
      </c>
      <c r="P24" s="21">
        <v>463</v>
      </c>
      <c r="Q24" s="21">
        <v>-463</v>
      </c>
      <c r="R24" s="21">
        <v>100</v>
      </c>
      <c r="S24" s="21">
        <v>173</v>
      </c>
      <c r="T24" s="21">
        <v>273</v>
      </c>
      <c r="U24" s="21">
        <v>-290</v>
      </c>
      <c r="V24" s="21"/>
    </row>
    <row r="25" spans="1:22">
      <c r="A25" s="21">
        <v>17</v>
      </c>
      <c r="B25" s="21" t="s">
        <v>50</v>
      </c>
      <c r="C25" s="22">
        <v>365</v>
      </c>
      <c r="D25" s="22">
        <v>166</v>
      </c>
      <c r="E25" s="22">
        <v>548</v>
      </c>
      <c r="F25" s="22">
        <v>212</v>
      </c>
      <c r="G25" s="21">
        <v>750</v>
      </c>
      <c r="H25" s="22">
        <v>438</v>
      </c>
      <c r="I25" s="22">
        <v>658</v>
      </c>
      <c r="J25" s="22">
        <v>900</v>
      </c>
      <c r="K25" s="33">
        <f t="shared" si="4"/>
        <v>0.502283105022831</v>
      </c>
      <c r="L25" s="21">
        <v>2</v>
      </c>
      <c r="M25" s="21">
        <v>1</v>
      </c>
      <c r="N25" s="22">
        <v>949</v>
      </c>
      <c r="O25" s="21">
        <v>156</v>
      </c>
      <c r="P25" s="21">
        <v>462</v>
      </c>
      <c r="Q25" s="21">
        <v>-306</v>
      </c>
      <c r="R25" s="21">
        <v>70</v>
      </c>
      <c r="S25" s="21">
        <v>44</v>
      </c>
      <c r="T25" s="21">
        <v>114</v>
      </c>
      <c r="U25" s="21">
        <v>-262</v>
      </c>
      <c r="V25" s="21"/>
    </row>
    <row r="26" ht="18" customHeight="1" spans="1:22">
      <c r="A26" s="21">
        <v>18</v>
      </c>
      <c r="B26" s="21" t="s">
        <v>51</v>
      </c>
      <c r="C26" s="22">
        <v>99</v>
      </c>
      <c r="D26" s="22">
        <v>15</v>
      </c>
      <c r="E26" s="22">
        <v>159</v>
      </c>
      <c r="F26" s="22">
        <v>47</v>
      </c>
      <c r="G26" s="21">
        <v>300</v>
      </c>
      <c r="H26" s="22">
        <v>119</v>
      </c>
      <c r="I26" s="22">
        <v>191</v>
      </c>
      <c r="J26" s="22">
        <v>360</v>
      </c>
      <c r="K26" s="33">
        <f t="shared" si="4"/>
        <v>0.605042016806723</v>
      </c>
      <c r="L26" s="21">
        <v>2</v>
      </c>
      <c r="M26" s="21">
        <v>1</v>
      </c>
      <c r="N26" s="22">
        <v>310</v>
      </c>
      <c r="O26" s="21">
        <v>51</v>
      </c>
      <c r="P26" s="21">
        <v>123</v>
      </c>
      <c r="Q26" s="21">
        <v>-72</v>
      </c>
      <c r="R26" s="21">
        <v>20</v>
      </c>
      <c r="S26" s="21">
        <v>25</v>
      </c>
      <c r="T26" s="21">
        <v>45</v>
      </c>
      <c r="U26" s="21">
        <v>-47</v>
      </c>
      <c r="V26" s="21"/>
    </row>
    <row r="27" spans="1:22">
      <c r="A27" s="21">
        <v>19</v>
      </c>
      <c r="B27" s="21" t="s">
        <v>52</v>
      </c>
      <c r="C27" s="22">
        <v>674</v>
      </c>
      <c r="D27" s="22">
        <v>175</v>
      </c>
      <c r="E27" s="22">
        <v>493</v>
      </c>
      <c r="F27" s="22">
        <v>283</v>
      </c>
      <c r="G27" s="21">
        <v>1000</v>
      </c>
      <c r="H27" s="22">
        <v>809</v>
      </c>
      <c r="I27" s="22">
        <v>592</v>
      </c>
      <c r="J27" s="22">
        <v>1200</v>
      </c>
      <c r="K27" s="33">
        <f t="shared" si="4"/>
        <v>-0.26823238566131</v>
      </c>
      <c r="L27" s="21">
        <v>2</v>
      </c>
      <c r="M27" s="21">
        <v>1</v>
      </c>
      <c r="N27" s="22">
        <v>536</v>
      </c>
      <c r="O27" s="21">
        <v>88</v>
      </c>
      <c r="P27" s="21">
        <v>493</v>
      </c>
      <c r="Q27" s="21">
        <v>-405</v>
      </c>
      <c r="R27" s="21">
        <v>151</v>
      </c>
      <c r="S27" s="21">
        <v>1</v>
      </c>
      <c r="T27" s="21">
        <v>152</v>
      </c>
      <c r="U27" s="21">
        <v>-404</v>
      </c>
      <c r="V27" s="21"/>
    </row>
    <row r="28" ht="15" customHeight="1" spans="1:22">
      <c r="A28" s="21">
        <v>20</v>
      </c>
      <c r="B28" s="21" t="s">
        <v>53</v>
      </c>
      <c r="C28" s="22">
        <v>0</v>
      </c>
      <c r="D28" s="22">
        <v>0</v>
      </c>
      <c r="E28" s="22">
        <v>0</v>
      </c>
      <c r="F28" s="22">
        <v>0</v>
      </c>
      <c r="G28" s="21">
        <v>70</v>
      </c>
      <c r="H28" s="22">
        <v>0</v>
      </c>
      <c r="I28" s="22">
        <v>0</v>
      </c>
      <c r="J28" s="22">
        <v>84</v>
      </c>
      <c r="K28" s="33"/>
      <c r="L28" s="21"/>
      <c r="M28" s="21">
        <v>1</v>
      </c>
      <c r="N28" s="22">
        <v>0</v>
      </c>
      <c r="O28" s="21">
        <v>0</v>
      </c>
      <c r="P28" s="21">
        <v>61</v>
      </c>
      <c r="Q28" s="21">
        <v>-61</v>
      </c>
      <c r="R28" s="21">
        <v>5</v>
      </c>
      <c r="S28" s="21">
        <v>5</v>
      </c>
      <c r="T28" s="21">
        <v>10</v>
      </c>
      <c r="U28" s="21">
        <v>-56</v>
      </c>
      <c r="V28" s="21"/>
    </row>
    <row r="29" spans="1:22">
      <c r="A29" s="21">
        <v>21</v>
      </c>
      <c r="B29" s="21" t="s">
        <v>54</v>
      </c>
      <c r="C29" s="22">
        <v>0</v>
      </c>
      <c r="D29" s="22">
        <v>0</v>
      </c>
      <c r="E29" s="22">
        <v>28</v>
      </c>
      <c r="F29" s="22">
        <v>15</v>
      </c>
      <c r="G29" s="21">
        <v>260</v>
      </c>
      <c r="H29" s="22">
        <v>0</v>
      </c>
      <c r="I29" s="22">
        <v>34</v>
      </c>
      <c r="J29" s="22">
        <v>312</v>
      </c>
      <c r="K29" s="34" t="s">
        <v>42</v>
      </c>
      <c r="L29" s="21">
        <v>1</v>
      </c>
      <c r="M29" s="21">
        <v>1</v>
      </c>
      <c r="N29" s="22">
        <v>57</v>
      </c>
      <c r="O29" s="21">
        <v>9</v>
      </c>
      <c r="P29" s="21">
        <v>184</v>
      </c>
      <c r="Q29" s="21">
        <v>-175</v>
      </c>
      <c r="R29" s="21">
        <v>22</v>
      </c>
      <c r="S29" s="21">
        <v>17</v>
      </c>
      <c r="T29" s="21">
        <v>39</v>
      </c>
      <c r="U29" s="21">
        <v>-158</v>
      </c>
      <c r="V29" s="21"/>
    </row>
    <row r="30" ht="15.95" customHeight="1" spans="1:22">
      <c r="A30" s="21">
        <v>22</v>
      </c>
      <c r="B30" s="21" t="s">
        <v>55</v>
      </c>
      <c r="C30" s="22">
        <v>243</v>
      </c>
      <c r="D30" s="22">
        <v>97</v>
      </c>
      <c r="E30" s="22">
        <v>205</v>
      </c>
      <c r="F30" s="22">
        <v>44</v>
      </c>
      <c r="G30" s="21">
        <v>400</v>
      </c>
      <c r="H30" s="22">
        <v>291</v>
      </c>
      <c r="I30" s="22">
        <v>246</v>
      </c>
      <c r="J30" s="22">
        <v>480</v>
      </c>
      <c r="K30" s="33">
        <f t="shared" si="4"/>
        <v>-0.154639175257732</v>
      </c>
      <c r="L30" s="21">
        <v>1.75</v>
      </c>
      <c r="M30" s="21">
        <v>1</v>
      </c>
      <c r="N30" s="22">
        <v>132</v>
      </c>
      <c r="O30" s="21">
        <v>22</v>
      </c>
      <c r="P30" s="21">
        <v>184</v>
      </c>
      <c r="Q30" s="21">
        <v>-162</v>
      </c>
      <c r="R30" s="21">
        <v>25</v>
      </c>
      <c r="S30" s="21">
        <v>35</v>
      </c>
      <c r="T30" s="21">
        <v>60</v>
      </c>
      <c r="U30" s="21">
        <v>-127</v>
      </c>
      <c r="V30" s="21"/>
    </row>
    <row r="31" spans="1:22">
      <c r="A31" s="21">
        <v>23</v>
      </c>
      <c r="B31" s="21" t="s">
        <v>56</v>
      </c>
      <c r="C31" s="22">
        <v>0</v>
      </c>
      <c r="D31" s="22">
        <v>0</v>
      </c>
      <c r="E31" s="22">
        <v>100</v>
      </c>
      <c r="F31" s="22">
        <v>25</v>
      </c>
      <c r="G31" s="21">
        <v>170</v>
      </c>
      <c r="H31" s="22">
        <v>0</v>
      </c>
      <c r="I31" s="22">
        <v>120</v>
      </c>
      <c r="J31" s="22">
        <v>204</v>
      </c>
      <c r="K31" s="34" t="s">
        <v>42</v>
      </c>
      <c r="L31" s="21">
        <v>1</v>
      </c>
      <c r="M31" s="21">
        <v>1</v>
      </c>
      <c r="N31" s="22">
        <v>158</v>
      </c>
      <c r="O31" s="21">
        <v>26</v>
      </c>
      <c r="P31" s="21">
        <v>73</v>
      </c>
      <c r="Q31" s="21">
        <v>-47</v>
      </c>
      <c r="R31" s="21">
        <v>18</v>
      </c>
      <c r="S31" s="21">
        <v>7</v>
      </c>
      <c r="T31" s="21">
        <v>25</v>
      </c>
      <c r="U31" s="21">
        <v>-40</v>
      </c>
      <c r="V31" s="21"/>
    </row>
    <row r="32" ht="14.1" customHeight="1" spans="1:22">
      <c r="A32" s="21">
        <v>24</v>
      </c>
      <c r="B32" s="21" t="s">
        <v>57</v>
      </c>
      <c r="C32" s="22">
        <v>0</v>
      </c>
      <c r="D32" s="22">
        <v>0</v>
      </c>
      <c r="E32" s="22">
        <v>0</v>
      </c>
      <c r="F32" s="22">
        <v>0</v>
      </c>
      <c r="G32" s="21">
        <v>110</v>
      </c>
      <c r="H32" s="22">
        <v>0</v>
      </c>
      <c r="I32" s="22">
        <v>0</v>
      </c>
      <c r="J32" s="22">
        <v>132</v>
      </c>
      <c r="K32" s="33"/>
      <c r="L32" s="21"/>
      <c r="M32" s="21">
        <v>1</v>
      </c>
      <c r="N32" s="22">
        <v>0</v>
      </c>
      <c r="O32" s="21">
        <v>0</v>
      </c>
      <c r="P32" s="21">
        <v>56</v>
      </c>
      <c r="Q32" s="21">
        <v>-56</v>
      </c>
      <c r="R32" s="21">
        <v>2</v>
      </c>
      <c r="S32" s="21">
        <v>14</v>
      </c>
      <c r="T32" s="21">
        <v>16</v>
      </c>
      <c r="U32" s="21">
        <v>-42</v>
      </c>
      <c r="V32" s="21"/>
    </row>
    <row r="33" spans="1:22">
      <c r="A33" s="21">
        <v>25</v>
      </c>
      <c r="B33" s="21" t="s">
        <v>58</v>
      </c>
      <c r="C33" s="22">
        <v>0</v>
      </c>
      <c r="D33" s="22">
        <v>0</v>
      </c>
      <c r="E33" s="22">
        <v>0</v>
      </c>
      <c r="F33" s="22">
        <v>0</v>
      </c>
      <c r="G33" s="21">
        <v>140</v>
      </c>
      <c r="H33" s="22">
        <v>0</v>
      </c>
      <c r="I33" s="22">
        <v>0</v>
      </c>
      <c r="J33" s="22">
        <v>168</v>
      </c>
      <c r="K33" s="33"/>
      <c r="L33" s="21"/>
      <c r="M33" s="21">
        <v>1</v>
      </c>
      <c r="N33" s="22">
        <v>0</v>
      </c>
      <c r="O33" s="21">
        <v>0</v>
      </c>
      <c r="P33" s="21">
        <v>34</v>
      </c>
      <c r="Q33" s="21">
        <v>-34</v>
      </c>
      <c r="R33" s="21">
        <v>2</v>
      </c>
      <c r="S33" s="21">
        <v>19</v>
      </c>
      <c r="T33" s="21">
        <v>21</v>
      </c>
      <c r="U33" s="21">
        <v>-15</v>
      </c>
      <c r="V33" s="21"/>
    </row>
    <row r="34" ht="15.95" customHeight="1" spans="1:22">
      <c r="A34" s="21">
        <v>26</v>
      </c>
      <c r="B34" s="21" t="s">
        <v>59</v>
      </c>
      <c r="C34" s="22">
        <v>0</v>
      </c>
      <c r="D34" s="22">
        <v>0</v>
      </c>
      <c r="E34" s="22">
        <v>39</v>
      </c>
      <c r="F34" s="22">
        <v>21</v>
      </c>
      <c r="G34" s="21">
        <v>240</v>
      </c>
      <c r="H34" s="22">
        <v>0</v>
      </c>
      <c r="I34" s="22">
        <v>47</v>
      </c>
      <c r="J34" s="22">
        <v>288</v>
      </c>
      <c r="K34" s="34" t="s">
        <v>42</v>
      </c>
      <c r="L34" s="21">
        <v>1</v>
      </c>
      <c r="M34" s="21">
        <v>1</v>
      </c>
      <c r="N34" s="22">
        <v>78</v>
      </c>
      <c r="O34" s="21">
        <v>13</v>
      </c>
      <c r="P34" s="21">
        <v>40</v>
      </c>
      <c r="Q34" s="21">
        <v>-27</v>
      </c>
      <c r="R34" s="21">
        <v>12</v>
      </c>
      <c r="S34" s="21">
        <v>24</v>
      </c>
      <c r="T34" s="21">
        <v>36</v>
      </c>
      <c r="U34" s="21">
        <v>-3</v>
      </c>
      <c r="V34" s="21"/>
    </row>
    <row r="35" spans="1:22">
      <c r="A35" s="21">
        <v>27</v>
      </c>
      <c r="B35" s="21" t="s">
        <v>60</v>
      </c>
      <c r="C35" s="22">
        <v>26</v>
      </c>
      <c r="D35" s="22">
        <v>26</v>
      </c>
      <c r="E35" s="22">
        <v>214</v>
      </c>
      <c r="F35" s="22">
        <v>78</v>
      </c>
      <c r="G35" s="21">
        <v>300</v>
      </c>
      <c r="H35" s="22">
        <v>31</v>
      </c>
      <c r="I35" s="22">
        <v>257</v>
      </c>
      <c r="J35" s="22">
        <v>360</v>
      </c>
      <c r="K35" s="33">
        <f t="shared" si="4"/>
        <v>7.29032258064516</v>
      </c>
      <c r="L35" s="21">
        <v>2</v>
      </c>
      <c r="M35" s="21">
        <v>1</v>
      </c>
      <c r="N35" s="22">
        <v>560</v>
      </c>
      <c r="O35" s="21">
        <v>92</v>
      </c>
      <c r="P35" s="21">
        <v>49</v>
      </c>
      <c r="Q35" s="21">
        <v>43</v>
      </c>
      <c r="R35" s="21">
        <v>13</v>
      </c>
      <c r="S35" s="21">
        <v>32</v>
      </c>
      <c r="T35" s="21">
        <v>45</v>
      </c>
      <c r="U35" s="21">
        <v>75</v>
      </c>
      <c r="V35" s="21"/>
    </row>
    <row r="36" ht="15" customHeight="1" spans="1:22">
      <c r="A36" s="21">
        <v>28</v>
      </c>
      <c r="B36" s="21" t="s">
        <v>61</v>
      </c>
      <c r="C36" s="22">
        <v>0</v>
      </c>
      <c r="D36" s="22">
        <v>0</v>
      </c>
      <c r="E36" s="22">
        <v>0</v>
      </c>
      <c r="F36" s="22">
        <v>0</v>
      </c>
      <c r="G36" s="21">
        <v>200</v>
      </c>
      <c r="H36" s="22">
        <v>0</v>
      </c>
      <c r="I36" s="22">
        <v>0</v>
      </c>
      <c r="J36" s="22">
        <v>240</v>
      </c>
      <c r="K36" s="33"/>
      <c r="L36" s="21"/>
      <c r="M36" s="21">
        <v>1</v>
      </c>
      <c r="N36" s="22">
        <v>0</v>
      </c>
      <c r="O36" s="21">
        <v>0</v>
      </c>
      <c r="P36" s="21">
        <v>92</v>
      </c>
      <c r="Q36" s="21">
        <v>-92</v>
      </c>
      <c r="R36" s="21">
        <v>21</v>
      </c>
      <c r="S36" s="21">
        <v>9</v>
      </c>
      <c r="T36" s="21">
        <v>30</v>
      </c>
      <c r="U36" s="21">
        <v>-83</v>
      </c>
      <c r="V36" s="21"/>
    </row>
    <row r="37" spans="1:22">
      <c r="A37" s="21">
        <v>29</v>
      </c>
      <c r="B37" s="21" t="s">
        <v>62</v>
      </c>
      <c r="C37" s="22">
        <v>0</v>
      </c>
      <c r="D37" s="22">
        <v>0</v>
      </c>
      <c r="E37" s="22">
        <v>19</v>
      </c>
      <c r="F37" s="22">
        <v>19</v>
      </c>
      <c r="G37" s="21">
        <v>270</v>
      </c>
      <c r="H37" s="22">
        <v>0</v>
      </c>
      <c r="I37" s="22">
        <v>23</v>
      </c>
      <c r="J37" s="22">
        <v>324</v>
      </c>
      <c r="K37" s="34" t="s">
        <v>42</v>
      </c>
      <c r="L37" s="21">
        <v>1</v>
      </c>
      <c r="M37" s="21">
        <v>1</v>
      </c>
      <c r="N37" s="22">
        <v>52</v>
      </c>
      <c r="O37" s="21">
        <v>8</v>
      </c>
      <c r="P37" s="21">
        <v>49</v>
      </c>
      <c r="Q37" s="21">
        <v>-41</v>
      </c>
      <c r="R37" s="21">
        <v>2</v>
      </c>
      <c r="S37" s="21">
        <v>39</v>
      </c>
      <c r="T37" s="21">
        <v>41</v>
      </c>
      <c r="U37" s="21">
        <v>-2</v>
      </c>
      <c r="V37" s="21"/>
    </row>
    <row r="38" ht="17.1" customHeight="1" spans="1:22">
      <c r="A38" s="21">
        <v>30</v>
      </c>
      <c r="B38" s="21" t="s">
        <v>63</v>
      </c>
      <c r="C38" s="22">
        <v>32</v>
      </c>
      <c r="D38" s="22">
        <v>1</v>
      </c>
      <c r="E38" s="22">
        <v>106</v>
      </c>
      <c r="F38" s="22">
        <v>55</v>
      </c>
      <c r="G38" s="21">
        <v>150</v>
      </c>
      <c r="H38" s="22">
        <v>38</v>
      </c>
      <c r="I38" s="22">
        <v>127</v>
      </c>
      <c r="J38" s="22">
        <v>180</v>
      </c>
      <c r="K38" s="33">
        <f t="shared" si="4"/>
        <v>2.34210526315789</v>
      </c>
      <c r="L38" s="21">
        <v>2</v>
      </c>
      <c r="M38" s="21">
        <v>1</v>
      </c>
      <c r="N38" s="22">
        <v>297</v>
      </c>
      <c r="O38" s="21">
        <v>49</v>
      </c>
      <c r="P38" s="21">
        <v>49</v>
      </c>
      <c r="Q38" s="21">
        <v>0</v>
      </c>
      <c r="R38" s="21">
        <v>6</v>
      </c>
      <c r="S38" s="21">
        <v>16</v>
      </c>
      <c r="T38" s="21">
        <v>22</v>
      </c>
      <c r="U38" s="21">
        <v>16</v>
      </c>
      <c r="V38" s="21"/>
    </row>
    <row r="39" spans="1:22">
      <c r="A39" s="21">
        <v>31</v>
      </c>
      <c r="B39" s="21" t="s">
        <v>64</v>
      </c>
      <c r="C39" s="22">
        <v>0</v>
      </c>
      <c r="D39" s="22">
        <v>0</v>
      </c>
      <c r="E39" s="22">
        <v>240</v>
      </c>
      <c r="F39" s="22">
        <v>116</v>
      </c>
      <c r="G39" s="21">
        <v>700</v>
      </c>
      <c r="H39" s="22">
        <v>0</v>
      </c>
      <c r="I39" s="22">
        <v>288</v>
      </c>
      <c r="J39" s="22">
        <v>840</v>
      </c>
      <c r="K39" s="34" t="s">
        <v>42</v>
      </c>
      <c r="L39" s="21">
        <v>1</v>
      </c>
      <c r="M39" s="21">
        <v>1</v>
      </c>
      <c r="N39" s="22">
        <v>462</v>
      </c>
      <c r="O39" s="21">
        <v>76</v>
      </c>
      <c r="P39" s="21">
        <v>184</v>
      </c>
      <c r="Q39" s="21">
        <v>-108</v>
      </c>
      <c r="R39" s="21">
        <v>70</v>
      </c>
      <c r="S39" s="21">
        <v>36</v>
      </c>
      <c r="T39" s="21">
        <v>106</v>
      </c>
      <c r="U39" s="21">
        <v>-72</v>
      </c>
      <c r="V39" s="21"/>
    </row>
    <row r="40" ht="15" customHeight="1" spans="1:22">
      <c r="A40" s="21">
        <v>32</v>
      </c>
      <c r="B40" s="21" t="s">
        <v>65</v>
      </c>
      <c r="C40" s="22">
        <v>0</v>
      </c>
      <c r="D40" s="22">
        <v>0</v>
      </c>
      <c r="E40" s="22">
        <v>0</v>
      </c>
      <c r="F40" s="22">
        <v>0</v>
      </c>
      <c r="G40" s="21">
        <v>30</v>
      </c>
      <c r="H40" s="22">
        <v>0</v>
      </c>
      <c r="I40" s="22">
        <v>0</v>
      </c>
      <c r="J40" s="22">
        <v>36</v>
      </c>
      <c r="K40" s="33"/>
      <c r="L40" s="21"/>
      <c r="M40" s="21">
        <v>1</v>
      </c>
      <c r="N40" s="22">
        <v>0</v>
      </c>
      <c r="O40" s="21">
        <v>0</v>
      </c>
      <c r="P40" s="21">
        <v>43</v>
      </c>
      <c r="Q40" s="21">
        <v>-43</v>
      </c>
      <c r="R40" s="21">
        <v>4</v>
      </c>
      <c r="S40" s="21">
        <v>0</v>
      </c>
      <c r="T40" s="21">
        <v>4</v>
      </c>
      <c r="U40" s="21">
        <v>-43</v>
      </c>
      <c r="V40" s="21"/>
    </row>
    <row r="41" ht="17.1" customHeight="1" spans="1:22">
      <c r="A41" s="21">
        <v>33</v>
      </c>
      <c r="B41" s="21" t="s">
        <v>66</v>
      </c>
      <c r="C41" s="22">
        <v>0</v>
      </c>
      <c r="D41" s="22">
        <v>0</v>
      </c>
      <c r="E41" s="22">
        <v>0</v>
      </c>
      <c r="F41" s="22">
        <v>0</v>
      </c>
      <c r="G41" s="21"/>
      <c r="H41" s="22">
        <v>0</v>
      </c>
      <c r="I41" s="22">
        <v>0</v>
      </c>
      <c r="J41" s="22">
        <v>0</v>
      </c>
      <c r="K41" s="33"/>
      <c r="L41" s="21"/>
      <c r="M41" s="21">
        <v>1</v>
      </c>
      <c r="N41" s="22">
        <v>0</v>
      </c>
      <c r="O41" s="21">
        <v>0</v>
      </c>
      <c r="P41" s="21"/>
      <c r="Q41" s="21">
        <v>0</v>
      </c>
      <c r="R41" s="21">
        <v>35</v>
      </c>
      <c r="S41" s="21">
        <v>0</v>
      </c>
      <c r="T41" s="21">
        <v>35</v>
      </c>
      <c r="U41" s="21">
        <v>0</v>
      </c>
      <c r="V41" s="21" t="s">
        <v>67</v>
      </c>
    </row>
    <row r="42" ht="17.1" customHeight="1" spans="1:22">
      <c r="A42" s="21">
        <v>34</v>
      </c>
      <c r="B42" s="21" t="s">
        <v>68</v>
      </c>
      <c r="C42" s="22">
        <v>0</v>
      </c>
      <c r="D42" s="22">
        <v>0</v>
      </c>
      <c r="E42" s="22">
        <v>0</v>
      </c>
      <c r="F42" s="22">
        <v>0</v>
      </c>
      <c r="G42" s="21"/>
      <c r="H42" s="22">
        <v>0</v>
      </c>
      <c r="I42" s="22">
        <v>0</v>
      </c>
      <c r="J42" s="22">
        <v>0</v>
      </c>
      <c r="K42" s="33"/>
      <c r="L42" s="21"/>
      <c r="M42" s="21">
        <v>1</v>
      </c>
      <c r="N42" s="22">
        <v>0</v>
      </c>
      <c r="O42" s="21">
        <v>0</v>
      </c>
      <c r="P42" s="21"/>
      <c r="Q42" s="21">
        <v>0</v>
      </c>
      <c r="R42" s="21">
        <v>2</v>
      </c>
      <c r="S42" s="21">
        <v>0</v>
      </c>
      <c r="T42" s="21">
        <v>2</v>
      </c>
      <c r="U42" s="21">
        <v>0</v>
      </c>
      <c r="V42" s="21" t="s">
        <v>67</v>
      </c>
    </row>
    <row r="43" ht="15" customHeight="1" spans="1:22">
      <c r="A43" s="21">
        <v>35</v>
      </c>
      <c r="B43" s="21" t="s">
        <v>69</v>
      </c>
      <c r="C43" s="22">
        <v>0</v>
      </c>
      <c r="D43" s="22">
        <v>0</v>
      </c>
      <c r="E43" s="22">
        <v>0</v>
      </c>
      <c r="F43" s="22">
        <v>0</v>
      </c>
      <c r="G43" s="21"/>
      <c r="H43" s="22">
        <v>0</v>
      </c>
      <c r="I43" s="22">
        <v>0</v>
      </c>
      <c r="J43" s="22">
        <v>0</v>
      </c>
      <c r="K43" s="33"/>
      <c r="L43" s="21"/>
      <c r="M43" s="21">
        <v>1</v>
      </c>
      <c r="N43" s="22">
        <v>0</v>
      </c>
      <c r="O43" s="21">
        <v>0</v>
      </c>
      <c r="P43" s="21"/>
      <c r="Q43" s="21">
        <v>0</v>
      </c>
      <c r="R43" s="21">
        <v>10</v>
      </c>
      <c r="S43" s="21">
        <v>0</v>
      </c>
      <c r="T43" s="21">
        <v>10</v>
      </c>
      <c r="U43" s="21">
        <v>0</v>
      </c>
      <c r="V43" s="21" t="s">
        <v>67</v>
      </c>
    </row>
    <row r="44" ht="17.1" customHeight="1" spans="1:22">
      <c r="A44" s="21">
        <v>36</v>
      </c>
      <c r="B44" s="21" t="s">
        <v>70</v>
      </c>
      <c r="C44" s="22">
        <v>0</v>
      </c>
      <c r="D44" s="22">
        <v>0</v>
      </c>
      <c r="E44" s="22">
        <v>0</v>
      </c>
      <c r="F44" s="22">
        <v>0</v>
      </c>
      <c r="G44" s="21"/>
      <c r="H44" s="22">
        <v>0</v>
      </c>
      <c r="I44" s="22">
        <v>0</v>
      </c>
      <c r="J44" s="22">
        <v>0</v>
      </c>
      <c r="K44" s="33"/>
      <c r="L44" s="21"/>
      <c r="M44" s="21">
        <v>1</v>
      </c>
      <c r="N44" s="22">
        <v>0</v>
      </c>
      <c r="O44" s="21">
        <v>0</v>
      </c>
      <c r="P44" s="21"/>
      <c r="Q44" s="21">
        <v>0</v>
      </c>
      <c r="R44" s="21">
        <v>2</v>
      </c>
      <c r="S44" s="21">
        <v>0</v>
      </c>
      <c r="T44" s="21">
        <v>2</v>
      </c>
      <c r="U44" s="21">
        <v>0</v>
      </c>
      <c r="V44" s="21" t="s">
        <v>67</v>
      </c>
    </row>
    <row r="45" ht="15" customHeight="1" spans="1:22">
      <c r="A45" s="21">
        <v>37</v>
      </c>
      <c r="B45" s="21" t="s">
        <v>71</v>
      </c>
      <c r="C45" s="22">
        <v>0</v>
      </c>
      <c r="D45" s="22">
        <v>0</v>
      </c>
      <c r="E45" s="22">
        <v>0</v>
      </c>
      <c r="F45" s="22">
        <v>0</v>
      </c>
      <c r="G45" s="21"/>
      <c r="H45" s="22">
        <v>0</v>
      </c>
      <c r="I45" s="22">
        <v>0</v>
      </c>
      <c r="J45" s="22">
        <v>0</v>
      </c>
      <c r="K45" s="33"/>
      <c r="L45" s="21"/>
      <c r="M45" s="21">
        <v>1</v>
      </c>
      <c r="N45" s="22">
        <v>0</v>
      </c>
      <c r="O45" s="21">
        <v>0</v>
      </c>
      <c r="P45" s="21"/>
      <c r="Q45" s="21">
        <v>0</v>
      </c>
      <c r="R45" s="21">
        <v>2</v>
      </c>
      <c r="S45" s="21">
        <v>0</v>
      </c>
      <c r="T45" s="21">
        <v>2</v>
      </c>
      <c r="U45" s="21">
        <v>0</v>
      </c>
      <c r="V45" s="21" t="s">
        <v>67</v>
      </c>
    </row>
    <row r="46" ht="18" customHeight="1" spans="1:22">
      <c r="A46" s="21">
        <v>38</v>
      </c>
      <c r="B46" s="21" t="s">
        <v>72</v>
      </c>
      <c r="C46" s="22">
        <v>0</v>
      </c>
      <c r="D46" s="22">
        <v>0</v>
      </c>
      <c r="E46" s="22">
        <v>0</v>
      </c>
      <c r="F46" s="22">
        <v>0</v>
      </c>
      <c r="G46" s="21"/>
      <c r="H46" s="22">
        <v>0</v>
      </c>
      <c r="I46" s="22">
        <v>0</v>
      </c>
      <c r="J46" s="22">
        <v>0</v>
      </c>
      <c r="K46" s="33"/>
      <c r="L46" s="21"/>
      <c r="M46" s="21">
        <v>1</v>
      </c>
      <c r="N46" s="22">
        <v>0</v>
      </c>
      <c r="O46" s="21">
        <v>0</v>
      </c>
      <c r="P46" s="21"/>
      <c r="Q46" s="21">
        <v>0</v>
      </c>
      <c r="R46" s="21">
        <v>2</v>
      </c>
      <c r="S46" s="21">
        <v>0</v>
      </c>
      <c r="T46" s="21">
        <v>2</v>
      </c>
      <c r="U46" s="21">
        <v>0</v>
      </c>
      <c r="V46" s="21" t="s">
        <v>67</v>
      </c>
    </row>
    <row r="47" ht="17.1" customHeight="1" spans="1:22">
      <c r="A47" s="21">
        <v>39</v>
      </c>
      <c r="B47" s="21" t="s">
        <v>73</v>
      </c>
      <c r="C47" s="22">
        <v>0</v>
      </c>
      <c r="D47" s="22">
        <v>0</v>
      </c>
      <c r="E47" s="22">
        <v>0</v>
      </c>
      <c r="F47" s="22">
        <v>0</v>
      </c>
      <c r="G47" s="21"/>
      <c r="H47" s="22">
        <v>0</v>
      </c>
      <c r="I47" s="22">
        <v>0</v>
      </c>
      <c r="J47" s="22">
        <v>0</v>
      </c>
      <c r="K47" s="33"/>
      <c r="L47" s="21"/>
      <c r="M47" s="21">
        <v>1</v>
      </c>
      <c r="N47" s="22">
        <v>0</v>
      </c>
      <c r="O47" s="21">
        <v>0</v>
      </c>
      <c r="P47" s="21"/>
      <c r="Q47" s="21">
        <v>0</v>
      </c>
      <c r="R47" s="21">
        <v>2</v>
      </c>
      <c r="S47" s="21">
        <v>0</v>
      </c>
      <c r="T47" s="21">
        <v>2</v>
      </c>
      <c r="U47" s="21">
        <v>0</v>
      </c>
      <c r="V47" s="21" t="s">
        <v>67</v>
      </c>
    </row>
    <row r="48" ht="15" customHeight="1" spans="1:22">
      <c r="A48" s="21">
        <v>40</v>
      </c>
      <c r="B48" s="21" t="s">
        <v>74</v>
      </c>
      <c r="C48" s="22">
        <v>0</v>
      </c>
      <c r="D48" s="22">
        <v>0</v>
      </c>
      <c r="E48" s="22">
        <v>0</v>
      </c>
      <c r="F48" s="22">
        <v>0</v>
      </c>
      <c r="G48" s="21">
        <v>100</v>
      </c>
      <c r="H48" s="22">
        <v>0</v>
      </c>
      <c r="I48" s="22">
        <v>0</v>
      </c>
      <c r="J48" s="22">
        <v>120</v>
      </c>
      <c r="K48" s="33"/>
      <c r="L48" s="21"/>
      <c r="M48" s="21">
        <v>1</v>
      </c>
      <c r="N48" s="22">
        <v>0</v>
      </c>
      <c r="O48" s="21">
        <v>0</v>
      </c>
      <c r="P48" s="21"/>
      <c r="Q48" s="21">
        <v>0</v>
      </c>
      <c r="R48" s="21">
        <v>2</v>
      </c>
      <c r="S48" s="21">
        <v>13</v>
      </c>
      <c r="T48" s="21">
        <v>15</v>
      </c>
      <c r="U48" s="21">
        <v>13</v>
      </c>
      <c r="V48" s="21" t="s">
        <v>75</v>
      </c>
    </row>
    <row r="49" ht="17.1" customHeight="1" spans="1:22">
      <c r="A49" s="21">
        <v>41</v>
      </c>
      <c r="B49" s="21" t="s">
        <v>76</v>
      </c>
      <c r="C49" s="22">
        <v>0</v>
      </c>
      <c r="D49" s="22">
        <v>0</v>
      </c>
      <c r="E49" s="22">
        <v>0</v>
      </c>
      <c r="F49" s="22">
        <v>0</v>
      </c>
      <c r="G49" s="21"/>
      <c r="H49" s="22">
        <v>0</v>
      </c>
      <c r="I49" s="22">
        <v>0</v>
      </c>
      <c r="J49" s="22">
        <v>0</v>
      </c>
      <c r="K49" s="33"/>
      <c r="L49" s="21"/>
      <c r="M49" s="21">
        <v>1</v>
      </c>
      <c r="N49" s="22">
        <v>0</v>
      </c>
      <c r="O49" s="21">
        <v>0</v>
      </c>
      <c r="P49" s="21"/>
      <c r="Q49" s="21">
        <v>0</v>
      </c>
      <c r="R49" s="21">
        <v>2</v>
      </c>
      <c r="S49" s="21">
        <v>0</v>
      </c>
      <c r="T49" s="21">
        <v>2</v>
      </c>
      <c r="U49" s="21">
        <v>0</v>
      </c>
      <c r="V49" s="21" t="s">
        <v>67</v>
      </c>
    </row>
    <row r="50" ht="15.95" customHeight="1" spans="1:22">
      <c r="A50" s="21">
        <v>42</v>
      </c>
      <c r="B50" s="21" t="s">
        <v>77</v>
      </c>
      <c r="C50" s="22">
        <v>0</v>
      </c>
      <c r="D50" s="22">
        <v>0</v>
      </c>
      <c r="E50" s="22">
        <v>0</v>
      </c>
      <c r="F50" s="22">
        <v>0</v>
      </c>
      <c r="G50" s="21"/>
      <c r="H50" s="22">
        <v>0</v>
      </c>
      <c r="I50" s="22">
        <v>0</v>
      </c>
      <c r="J50" s="22">
        <v>0</v>
      </c>
      <c r="K50" s="33"/>
      <c r="L50" s="21"/>
      <c r="M50" s="21">
        <v>1</v>
      </c>
      <c r="N50" s="22">
        <v>0</v>
      </c>
      <c r="O50" s="21">
        <v>0</v>
      </c>
      <c r="P50" s="21"/>
      <c r="Q50" s="21">
        <v>0</v>
      </c>
      <c r="R50" s="21">
        <v>2</v>
      </c>
      <c r="S50" s="21">
        <v>0</v>
      </c>
      <c r="T50" s="21">
        <v>2</v>
      </c>
      <c r="U50" s="21">
        <v>0</v>
      </c>
      <c r="V50" s="21" t="s">
        <v>67</v>
      </c>
    </row>
    <row r="51" spans="1:22">
      <c r="A51" s="21">
        <v>43</v>
      </c>
      <c r="B51" s="21" t="s">
        <v>78</v>
      </c>
      <c r="C51" s="22">
        <v>1211</v>
      </c>
      <c r="D51" s="22">
        <v>570</v>
      </c>
      <c r="E51" s="22">
        <v>1504</v>
      </c>
      <c r="F51" s="22">
        <v>540</v>
      </c>
      <c r="G51" s="21">
        <v>1700</v>
      </c>
      <c r="H51" s="22">
        <v>1454</v>
      </c>
      <c r="I51" s="22">
        <v>1805</v>
      </c>
      <c r="J51" s="22">
        <v>2040</v>
      </c>
      <c r="K51" s="33">
        <f>(I51-H51)/H51</f>
        <v>0.241403026134801</v>
      </c>
      <c r="L51" s="21">
        <v>2</v>
      </c>
      <c r="M51" s="21">
        <v>1</v>
      </c>
      <c r="N51" s="22">
        <v>2110</v>
      </c>
      <c r="O51" s="21">
        <v>346</v>
      </c>
      <c r="P51" s="21">
        <v>1000</v>
      </c>
      <c r="Q51" s="21">
        <v>-654</v>
      </c>
      <c r="R51" s="21">
        <v>92</v>
      </c>
      <c r="S51" s="21">
        <v>200</v>
      </c>
      <c r="T51" s="21">
        <v>292</v>
      </c>
      <c r="U51" s="21">
        <v>-454</v>
      </c>
      <c r="V51" s="21"/>
    </row>
    <row r="52" ht="18" customHeight="1" spans="1:22">
      <c r="A52" s="21">
        <v>44</v>
      </c>
      <c r="B52" s="21" t="s">
        <v>79</v>
      </c>
      <c r="C52" s="22">
        <v>0</v>
      </c>
      <c r="D52" s="22">
        <v>0</v>
      </c>
      <c r="E52" s="22">
        <v>0</v>
      </c>
      <c r="F52" s="22">
        <v>0</v>
      </c>
      <c r="G52" s="21">
        <v>200</v>
      </c>
      <c r="H52" s="22">
        <v>0</v>
      </c>
      <c r="I52" s="22">
        <v>0</v>
      </c>
      <c r="J52" s="22">
        <v>240</v>
      </c>
      <c r="K52" s="33"/>
      <c r="L52" s="21"/>
      <c r="M52" s="21">
        <v>1</v>
      </c>
      <c r="N52" s="22">
        <v>0</v>
      </c>
      <c r="O52" s="21">
        <v>0</v>
      </c>
      <c r="P52" s="21">
        <v>30</v>
      </c>
      <c r="Q52" s="21">
        <v>-30</v>
      </c>
      <c r="R52" s="21">
        <v>30</v>
      </c>
      <c r="S52" s="21">
        <v>0</v>
      </c>
      <c r="T52" s="21">
        <v>30</v>
      </c>
      <c r="U52" s="21">
        <v>-30</v>
      </c>
      <c r="V52" s="21"/>
    </row>
    <row r="53" ht="17.1" customHeight="1" spans="1:22">
      <c r="A53" s="21">
        <v>45</v>
      </c>
      <c r="B53" s="21" t="s">
        <v>80</v>
      </c>
      <c r="C53" s="22">
        <v>1354</v>
      </c>
      <c r="D53" s="22">
        <v>451</v>
      </c>
      <c r="E53" s="22">
        <v>2349</v>
      </c>
      <c r="F53" s="22">
        <v>636</v>
      </c>
      <c r="G53" s="21">
        <v>850</v>
      </c>
      <c r="H53" s="22">
        <v>1624</v>
      </c>
      <c r="I53" s="22">
        <v>2818</v>
      </c>
      <c r="J53" s="22">
        <v>1020</v>
      </c>
      <c r="K53" s="33">
        <f>(I53-H53)/H53</f>
        <v>0.735221674876847</v>
      </c>
      <c r="L53" s="21">
        <v>2</v>
      </c>
      <c r="M53" s="21">
        <v>1</v>
      </c>
      <c r="N53" s="22">
        <v>4289</v>
      </c>
      <c r="O53" s="21">
        <v>703</v>
      </c>
      <c r="P53" s="21">
        <v>800</v>
      </c>
      <c r="Q53" s="21">
        <v>-97</v>
      </c>
      <c r="R53" s="21">
        <v>80</v>
      </c>
      <c r="S53" s="21">
        <v>60</v>
      </c>
      <c r="T53" s="21">
        <v>140</v>
      </c>
      <c r="U53" s="21">
        <v>-37</v>
      </c>
      <c r="V53" s="21"/>
    </row>
    <row r="54" ht="18" customHeight="1" spans="1:22">
      <c r="A54" s="21">
        <v>46</v>
      </c>
      <c r="B54" s="21" t="s">
        <v>81</v>
      </c>
      <c r="C54" s="22">
        <v>0</v>
      </c>
      <c r="D54" s="22">
        <v>0</v>
      </c>
      <c r="E54" s="22">
        <v>0</v>
      </c>
      <c r="F54" s="22">
        <v>0</v>
      </c>
      <c r="G54" s="21">
        <v>600</v>
      </c>
      <c r="H54" s="22">
        <v>0</v>
      </c>
      <c r="I54" s="22">
        <v>0</v>
      </c>
      <c r="J54" s="22">
        <v>720</v>
      </c>
      <c r="K54" s="33"/>
      <c r="L54" s="21"/>
      <c r="M54" s="21">
        <v>1</v>
      </c>
      <c r="N54" s="22">
        <v>0</v>
      </c>
      <c r="O54" s="21">
        <v>0</v>
      </c>
      <c r="P54" s="21">
        <v>332</v>
      </c>
      <c r="Q54" s="21">
        <v>-332</v>
      </c>
      <c r="R54" s="21">
        <v>55</v>
      </c>
      <c r="S54" s="21">
        <v>36</v>
      </c>
      <c r="T54" s="21">
        <v>91</v>
      </c>
      <c r="U54" s="21">
        <v>-296</v>
      </c>
      <c r="V54" s="21"/>
    </row>
    <row r="55" spans="1:22">
      <c r="A55" s="21">
        <v>47</v>
      </c>
      <c r="B55" s="21" t="s">
        <v>82</v>
      </c>
      <c r="C55" s="22">
        <v>0</v>
      </c>
      <c r="D55" s="22">
        <v>0</v>
      </c>
      <c r="E55" s="22">
        <v>433</v>
      </c>
      <c r="F55" s="22">
        <v>118</v>
      </c>
      <c r="G55" s="21">
        <v>600</v>
      </c>
      <c r="H55" s="22">
        <v>0</v>
      </c>
      <c r="I55" s="22">
        <v>519</v>
      </c>
      <c r="J55" s="22">
        <v>720</v>
      </c>
      <c r="K55" s="34" t="s">
        <v>42</v>
      </c>
      <c r="L55" s="21">
        <v>1</v>
      </c>
      <c r="M55" s="21">
        <v>1</v>
      </c>
      <c r="N55" s="22">
        <v>696</v>
      </c>
      <c r="O55" s="21">
        <v>114</v>
      </c>
      <c r="P55" s="21">
        <v>110</v>
      </c>
      <c r="Q55" s="21">
        <v>4</v>
      </c>
      <c r="R55" s="21">
        <v>55</v>
      </c>
      <c r="S55" s="21">
        <v>36</v>
      </c>
      <c r="T55" s="21">
        <v>91</v>
      </c>
      <c r="U55" s="21">
        <v>40</v>
      </c>
      <c r="V55" s="21"/>
    </row>
    <row r="56" ht="15.95" customHeight="1" spans="1:22">
      <c r="A56" s="21">
        <v>48</v>
      </c>
      <c r="B56" s="21" t="s">
        <v>83</v>
      </c>
      <c r="C56" s="22">
        <v>0</v>
      </c>
      <c r="D56" s="22">
        <v>0</v>
      </c>
      <c r="E56" s="22">
        <v>0</v>
      </c>
      <c r="F56" s="22">
        <v>0</v>
      </c>
      <c r="G56" s="21">
        <v>300</v>
      </c>
      <c r="H56" s="22">
        <v>0</v>
      </c>
      <c r="I56" s="22">
        <v>0</v>
      </c>
      <c r="J56" s="22">
        <v>360</v>
      </c>
      <c r="K56" s="33"/>
      <c r="L56" s="21"/>
      <c r="M56" s="21">
        <v>1</v>
      </c>
      <c r="N56" s="22">
        <v>0</v>
      </c>
      <c r="O56" s="21">
        <v>0</v>
      </c>
      <c r="P56" s="21">
        <v>61</v>
      </c>
      <c r="Q56" s="21">
        <v>-61</v>
      </c>
      <c r="R56" s="21">
        <v>35</v>
      </c>
      <c r="S56" s="21">
        <v>10</v>
      </c>
      <c r="T56" s="21">
        <v>45</v>
      </c>
      <c r="U56" s="21">
        <v>-51</v>
      </c>
      <c r="V56" s="21"/>
    </row>
    <row r="57" spans="1:22">
      <c r="A57" s="21">
        <v>49</v>
      </c>
      <c r="B57" s="21" t="s">
        <v>84</v>
      </c>
      <c r="C57" s="22">
        <v>0</v>
      </c>
      <c r="D57" s="22">
        <v>0</v>
      </c>
      <c r="E57" s="22">
        <v>0</v>
      </c>
      <c r="F57" s="22">
        <v>0</v>
      </c>
      <c r="G57" s="21">
        <v>340</v>
      </c>
      <c r="H57" s="22">
        <v>0</v>
      </c>
      <c r="I57" s="22">
        <v>0</v>
      </c>
      <c r="J57" s="22">
        <v>408</v>
      </c>
      <c r="K57" s="33"/>
      <c r="L57" s="21"/>
      <c r="M57" s="21">
        <v>1</v>
      </c>
      <c r="N57" s="22">
        <v>0</v>
      </c>
      <c r="O57" s="21">
        <v>0</v>
      </c>
      <c r="P57" s="21">
        <v>147</v>
      </c>
      <c r="Q57" s="21">
        <v>-147</v>
      </c>
      <c r="R57" s="21">
        <v>30</v>
      </c>
      <c r="S57" s="21">
        <v>21</v>
      </c>
      <c r="T57" s="21">
        <v>51</v>
      </c>
      <c r="U57" s="21">
        <v>-126</v>
      </c>
      <c r="V57" s="21"/>
    </row>
    <row r="58" ht="18" customHeight="1" spans="1:22">
      <c r="A58" s="21">
        <v>50</v>
      </c>
      <c r="B58" s="21" t="s">
        <v>85</v>
      </c>
      <c r="C58" s="22">
        <v>0</v>
      </c>
      <c r="D58" s="22">
        <v>0</v>
      </c>
      <c r="E58" s="22">
        <v>0</v>
      </c>
      <c r="F58" s="22">
        <v>0</v>
      </c>
      <c r="G58" s="21">
        <v>550</v>
      </c>
      <c r="H58" s="22">
        <v>0</v>
      </c>
      <c r="I58" s="22">
        <v>0</v>
      </c>
      <c r="J58" s="22">
        <v>660</v>
      </c>
      <c r="K58" s="33"/>
      <c r="L58" s="21"/>
      <c r="M58" s="21">
        <v>1</v>
      </c>
      <c r="N58" s="22">
        <v>0</v>
      </c>
      <c r="O58" s="21">
        <v>0</v>
      </c>
      <c r="P58" s="21"/>
      <c r="Q58" s="21">
        <v>0</v>
      </c>
      <c r="R58" s="21">
        <v>30</v>
      </c>
      <c r="S58" s="21">
        <v>53</v>
      </c>
      <c r="T58" s="21">
        <v>83</v>
      </c>
      <c r="U58" s="21">
        <v>53</v>
      </c>
      <c r="V58" s="21" t="s">
        <v>75</v>
      </c>
    </row>
    <row r="59" spans="1:22">
      <c r="A59" s="21">
        <v>51</v>
      </c>
      <c r="B59" s="21" t="s">
        <v>86</v>
      </c>
      <c r="C59" s="22">
        <v>0</v>
      </c>
      <c r="D59" s="22">
        <v>0</v>
      </c>
      <c r="E59" s="22">
        <v>0</v>
      </c>
      <c r="F59" s="22">
        <v>0</v>
      </c>
      <c r="G59" s="21">
        <v>1200</v>
      </c>
      <c r="H59" s="22">
        <v>0</v>
      </c>
      <c r="I59" s="22">
        <v>0</v>
      </c>
      <c r="J59" s="22">
        <v>1440</v>
      </c>
      <c r="K59" s="33"/>
      <c r="L59" s="21"/>
      <c r="M59" s="21">
        <v>1</v>
      </c>
      <c r="N59" s="22">
        <v>0</v>
      </c>
      <c r="O59" s="21">
        <v>0</v>
      </c>
      <c r="P59" s="21"/>
      <c r="Q59" s="21">
        <v>0</v>
      </c>
      <c r="R59" s="21">
        <v>10</v>
      </c>
      <c r="S59" s="21">
        <v>40</v>
      </c>
      <c r="T59" s="21">
        <v>50</v>
      </c>
      <c r="U59" s="21">
        <v>40</v>
      </c>
      <c r="V59" s="21" t="s">
        <v>75</v>
      </c>
    </row>
    <row r="60" ht="18" customHeight="1" spans="1:22">
      <c r="A60" s="21">
        <v>52</v>
      </c>
      <c r="B60" s="21" t="s">
        <v>87</v>
      </c>
      <c r="C60" s="22">
        <v>0</v>
      </c>
      <c r="D60" s="22">
        <v>0</v>
      </c>
      <c r="E60" s="22">
        <v>0</v>
      </c>
      <c r="F60" s="22">
        <v>0</v>
      </c>
      <c r="G60" s="21">
        <v>120</v>
      </c>
      <c r="H60" s="22">
        <v>0</v>
      </c>
      <c r="I60" s="22">
        <v>0</v>
      </c>
      <c r="J60" s="22">
        <v>144</v>
      </c>
      <c r="K60" s="33"/>
      <c r="L60" s="21"/>
      <c r="M60" s="21">
        <v>1</v>
      </c>
      <c r="N60" s="22">
        <v>0</v>
      </c>
      <c r="O60" s="21">
        <v>0</v>
      </c>
      <c r="P60" s="21"/>
      <c r="Q60" s="21">
        <v>0</v>
      </c>
      <c r="R60" s="21"/>
      <c r="S60" s="21">
        <v>50</v>
      </c>
      <c r="T60" s="21">
        <v>50</v>
      </c>
      <c r="U60" s="21">
        <v>50</v>
      </c>
      <c r="V60" s="21" t="s">
        <v>75</v>
      </c>
    </row>
    <row r="61" ht="15" customHeight="1" spans="1:22">
      <c r="A61" s="21">
        <v>53</v>
      </c>
      <c r="B61" s="21" t="s">
        <v>88</v>
      </c>
      <c r="C61" s="22">
        <v>0</v>
      </c>
      <c r="D61" s="22">
        <v>0</v>
      </c>
      <c r="E61" s="22">
        <v>322</v>
      </c>
      <c r="F61" s="22">
        <v>87</v>
      </c>
      <c r="G61" s="21">
        <v>1080</v>
      </c>
      <c r="H61" s="22">
        <v>0</v>
      </c>
      <c r="I61" s="22">
        <v>386</v>
      </c>
      <c r="J61" s="22">
        <v>1296</v>
      </c>
      <c r="K61" s="34" t="s">
        <v>42</v>
      </c>
      <c r="L61" s="21">
        <v>1</v>
      </c>
      <c r="M61" s="21">
        <v>1</v>
      </c>
      <c r="N61" s="22">
        <v>516</v>
      </c>
      <c r="O61" s="21">
        <v>85</v>
      </c>
      <c r="P61" s="21">
        <v>440</v>
      </c>
      <c r="Q61" s="21">
        <v>-355</v>
      </c>
      <c r="R61" s="21">
        <v>80</v>
      </c>
      <c r="S61" s="21">
        <v>84</v>
      </c>
      <c r="T61" s="21">
        <v>164</v>
      </c>
      <c r="U61" s="21">
        <v>-271</v>
      </c>
      <c r="V61" s="21"/>
    </row>
    <row r="62" ht="15.95" customHeight="1" spans="1:22">
      <c r="A62" s="21">
        <v>54</v>
      </c>
      <c r="B62" s="21" t="s">
        <v>89</v>
      </c>
      <c r="C62" s="22">
        <v>0</v>
      </c>
      <c r="D62" s="22">
        <v>0</v>
      </c>
      <c r="E62" s="22">
        <v>7</v>
      </c>
      <c r="F62" s="22">
        <v>7</v>
      </c>
      <c r="G62" s="21">
        <v>530</v>
      </c>
      <c r="H62" s="22">
        <v>0</v>
      </c>
      <c r="I62" s="22">
        <v>9</v>
      </c>
      <c r="J62" s="22">
        <v>636</v>
      </c>
      <c r="K62" s="34" t="s">
        <v>42</v>
      </c>
      <c r="L62" s="21">
        <v>1</v>
      </c>
      <c r="M62" s="21">
        <v>1</v>
      </c>
      <c r="N62" s="22">
        <v>19</v>
      </c>
      <c r="O62" s="21">
        <v>3</v>
      </c>
      <c r="P62" s="21">
        <v>215</v>
      </c>
      <c r="Q62" s="21">
        <v>-212</v>
      </c>
      <c r="R62" s="21">
        <v>40</v>
      </c>
      <c r="S62" s="21">
        <v>40</v>
      </c>
      <c r="T62" s="21">
        <v>80</v>
      </c>
      <c r="U62" s="21">
        <v>-172</v>
      </c>
      <c r="V62" s="21"/>
    </row>
    <row r="63" spans="1:22">
      <c r="A63" s="21">
        <v>55</v>
      </c>
      <c r="B63" s="21" t="s">
        <v>90</v>
      </c>
      <c r="C63" s="22">
        <v>0</v>
      </c>
      <c r="D63" s="22">
        <v>0</v>
      </c>
      <c r="E63" s="22">
        <v>75</v>
      </c>
      <c r="F63" s="22">
        <v>75</v>
      </c>
      <c r="G63" s="21">
        <v>1100</v>
      </c>
      <c r="H63" s="22">
        <v>0</v>
      </c>
      <c r="I63" s="22">
        <v>90</v>
      </c>
      <c r="J63" s="22">
        <v>1320</v>
      </c>
      <c r="K63" s="34" t="s">
        <v>42</v>
      </c>
      <c r="L63" s="21">
        <v>1</v>
      </c>
      <c r="M63" s="21">
        <v>1</v>
      </c>
      <c r="N63" s="22">
        <v>202</v>
      </c>
      <c r="O63" s="21">
        <v>33</v>
      </c>
      <c r="P63" s="21">
        <v>463</v>
      </c>
      <c r="Q63" s="21">
        <v>-430</v>
      </c>
      <c r="R63" s="21">
        <v>86</v>
      </c>
      <c r="S63" s="21">
        <v>81</v>
      </c>
      <c r="T63" s="21">
        <v>167</v>
      </c>
      <c r="U63" s="21">
        <v>-349</v>
      </c>
      <c r="V63" s="21"/>
    </row>
    <row r="64" ht="17.1" customHeight="1" spans="1:22">
      <c r="A64" s="21">
        <v>56</v>
      </c>
      <c r="B64" s="21" t="s">
        <v>91</v>
      </c>
      <c r="C64" s="22">
        <v>0</v>
      </c>
      <c r="D64" s="22">
        <v>0</v>
      </c>
      <c r="E64" s="22">
        <v>0</v>
      </c>
      <c r="F64" s="22">
        <v>0</v>
      </c>
      <c r="G64" s="21"/>
      <c r="H64" s="22">
        <v>0</v>
      </c>
      <c r="I64" s="22">
        <v>0</v>
      </c>
      <c r="J64" s="22">
        <v>0</v>
      </c>
      <c r="K64" s="33"/>
      <c r="L64" s="21"/>
      <c r="M64" s="21">
        <v>1</v>
      </c>
      <c r="N64" s="22">
        <v>0</v>
      </c>
      <c r="O64" s="21">
        <v>0</v>
      </c>
      <c r="P64" s="21"/>
      <c r="Q64" s="21">
        <v>0</v>
      </c>
      <c r="R64" s="21">
        <v>40</v>
      </c>
      <c r="S64" s="21">
        <v>0</v>
      </c>
      <c r="T64" s="21">
        <v>40</v>
      </c>
      <c r="U64" s="21">
        <v>0</v>
      </c>
      <c r="V64" s="21" t="s">
        <v>67</v>
      </c>
    </row>
    <row r="65" ht="38.1" customHeight="1" spans="1:22">
      <c r="A65" s="21">
        <v>57</v>
      </c>
      <c r="B65" s="21" t="s">
        <v>92</v>
      </c>
      <c r="C65" s="22">
        <v>0</v>
      </c>
      <c r="D65" s="22">
        <v>0</v>
      </c>
      <c r="E65" s="22">
        <v>0</v>
      </c>
      <c r="F65" s="22">
        <v>0</v>
      </c>
      <c r="G65" s="21">
        <v>250</v>
      </c>
      <c r="H65" s="22">
        <v>0</v>
      </c>
      <c r="I65" s="22">
        <v>0</v>
      </c>
      <c r="J65" s="22">
        <v>300</v>
      </c>
      <c r="K65" s="33"/>
      <c r="L65" s="21"/>
      <c r="M65" s="21">
        <v>1</v>
      </c>
      <c r="N65" s="22">
        <v>0</v>
      </c>
      <c r="O65" s="21">
        <v>0</v>
      </c>
      <c r="P65" s="21"/>
      <c r="Q65" s="21">
        <v>0</v>
      </c>
      <c r="R65" s="21"/>
      <c r="S65" s="21">
        <v>38</v>
      </c>
      <c r="T65" s="21">
        <v>38</v>
      </c>
      <c r="U65" s="21">
        <v>38</v>
      </c>
      <c r="V65" s="21" t="s">
        <v>75</v>
      </c>
    </row>
    <row r="66" ht="26.1" customHeight="1" spans="1:22">
      <c r="A66" s="21">
        <v>58</v>
      </c>
      <c r="B66" s="21" t="s">
        <v>93</v>
      </c>
      <c r="C66" s="22">
        <v>0</v>
      </c>
      <c r="D66" s="22">
        <v>0</v>
      </c>
      <c r="E66" s="22">
        <v>0</v>
      </c>
      <c r="F66" s="22">
        <v>0</v>
      </c>
      <c r="G66" s="21"/>
      <c r="H66" s="22">
        <v>0</v>
      </c>
      <c r="I66" s="22">
        <v>0</v>
      </c>
      <c r="J66" s="22">
        <v>0</v>
      </c>
      <c r="K66" s="33"/>
      <c r="L66" s="21"/>
      <c r="M66" s="21">
        <v>1</v>
      </c>
      <c r="N66" s="22">
        <v>0</v>
      </c>
      <c r="O66" s="21">
        <v>0</v>
      </c>
      <c r="P66" s="21"/>
      <c r="Q66" s="21">
        <v>0</v>
      </c>
      <c r="R66" s="21">
        <v>10</v>
      </c>
      <c r="S66" s="21">
        <v>0</v>
      </c>
      <c r="T66" s="21">
        <v>10</v>
      </c>
      <c r="U66" s="21">
        <v>0</v>
      </c>
      <c r="V66" s="21" t="s">
        <v>67</v>
      </c>
    </row>
    <row r="67" ht="15" customHeight="1" spans="1:22">
      <c r="A67" s="21">
        <v>59</v>
      </c>
      <c r="B67" s="21" t="s">
        <v>94</v>
      </c>
      <c r="C67" s="22">
        <v>0</v>
      </c>
      <c r="D67" s="22">
        <v>0</v>
      </c>
      <c r="E67" s="22">
        <v>0</v>
      </c>
      <c r="F67" s="22">
        <v>0</v>
      </c>
      <c r="G67" s="21"/>
      <c r="H67" s="22">
        <v>0</v>
      </c>
      <c r="I67" s="22">
        <v>0</v>
      </c>
      <c r="J67" s="22">
        <v>0</v>
      </c>
      <c r="K67" s="33"/>
      <c r="L67" s="21"/>
      <c r="M67" s="21">
        <v>1</v>
      </c>
      <c r="N67" s="22">
        <v>0</v>
      </c>
      <c r="O67" s="21">
        <v>0</v>
      </c>
      <c r="P67" s="21"/>
      <c r="Q67" s="21">
        <v>0</v>
      </c>
      <c r="R67" s="21">
        <v>20</v>
      </c>
      <c r="S67" s="21">
        <v>0</v>
      </c>
      <c r="T67" s="21">
        <v>20</v>
      </c>
      <c r="U67" s="21">
        <v>0</v>
      </c>
      <c r="V67" s="21" t="s">
        <v>67</v>
      </c>
    </row>
    <row r="68" ht="17.1" customHeight="1" spans="1:22">
      <c r="A68" s="21">
        <v>60</v>
      </c>
      <c r="B68" s="21" t="s">
        <v>95</v>
      </c>
      <c r="C68" s="22">
        <v>0</v>
      </c>
      <c r="D68" s="22">
        <v>0</v>
      </c>
      <c r="E68" s="22">
        <v>0</v>
      </c>
      <c r="F68" s="22">
        <v>0</v>
      </c>
      <c r="G68" s="21"/>
      <c r="H68" s="22">
        <v>0</v>
      </c>
      <c r="I68" s="22">
        <v>0</v>
      </c>
      <c r="J68" s="22">
        <v>0</v>
      </c>
      <c r="K68" s="33"/>
      <c r="L68" s="21"/>
      <c r="M68" s="21">
        <v>1</v>
      </c>
      <c r="N68" s="22">
        <v>0</v>
      </c>
      <c r="O68" s="21">
        <v>0</v>
      </c>
      <c r="P68" s="21"/>
      <c r="Q68" s="21">
        <v>0</v>
      </c>
      <c r="R68" s="21">
        <v>10</v>
      </c>
      <c r="S68" s="21">
        <v>0</v>
      </c>
      <c r="T68" s="21">
        <v>10</v>
      </c>
      <c r="U68" s="21">
        <v>0</v>
      </c>
      <c r="V68" s="21" t="s">
        <v>67</v>
      </c>
    </row>
    <row r="69" ht="18" customHeight="1" spans="1:22">
      <c r="A69" s="21">
        <v>61</v>
      </c>
      <c r="B69" s="21" t="s">
        <v>96</v>
      </c>
      <c r="C69" s="22">
        <v>0</v>
      </c>
      <c r="D69" s="22">
        <v>0</v>
      </c>
      <c r="E69" s="22">
        <v>0</v>
      </c>
      <c r="F69" s="22">
        <v>0</v>
      </c>
      <c r="G69" s="21"/>
      <c r="H69" s="22">
        <v>0</v>
      </c>
      <c r="I69" s="22">
        <v>0</v>
      </c>
      <c r="J69" s="22">
        <v>0</v>
      </c>
      <c r="K69" s="33"/>
      <c r="L69" s="21"/>
      <c r="M69" s="21">
        <v>1</v>
      </c>
      <c r="N69" s="22">
        <v>0</v>
      </c>
      <c r="O69" s="21">
        <v>0</v>
      </c>
      <c r="P69" s="21"/>
      <c r="Q69" s="21">
        <v>0</v>
      </c>
      <c r="R69" s="21">
        <v>20</v>
      </c>
      <c r="S69" s="21">
        <v>0</v>
      </c>
      <c r="T69" s="21">
        <v>20</v>
      </c>
      <c r="U69" s="21">
        <v>0</v>
      </c>
      <c r="V69" s="21" t="s">
        <v>67</v>
      </c>
    </row>
    <row r="70" ht="17.1" customHeight="1" spans="1:22">
      <c r="A70" s="21">
        <v>62</v>
      </c>
      <c r="B70" s="21" t="s">
        <v>97</v>
      </c>
      <c r="C70" s="22">
        <v>0</v>
      </c>
      <c r="D70" s="22">
        <v>0</v>
      </c>
      <c r="E70" s="22">
        <v>0</v>
      </c>
      <c r="F70" s="22">
        <v>0</v>
      </c>
      <c r="G70" s="21"/>
      <c r="H70" s="22">
        <v>0</v>
      </c>
      <c r="I70" s="22">
        <v>0</v>
      </c>
      <c r="J70" s="22">
        <v>0</v>
      </c>
      <c r="K70" s="33"/>
      <c r="L70" s="21"/>
      <c r="M70" s="21">
        <v>1</v>
      </c>
      <c r="N70" s="22">
        <v>0</v>
      </c>
      <c r="O70" s="21">
        <v>0</v>
      </c>
      <c r="P70" s="21"/>
      <c r="Q70" s="21">
        <v>0</v>
      </c>
      <c r="R70" s="21">
        <v>10</v>
      </c>
      <c r="S70" s="21">
        <v>0</v>
      </c>
      <c r="T70" s="21">
        <v>10</v>
      </c>
      <c r="U70" s="21">
        <v>0</v>
      </c>
      <c r="V70" s="21" t="s">
        <v>67</v>
      </c>
    </row>
    <row r="71" ht="24.2" spans="1:22">
      <c r="A71" s="21">
        <v>63</v>
      </c>
      <c r="B71" s="21" t="s">
        <v>98</v>
      </c>
      <c r="C71" s="22">
        <v>0</v>
      </c>
      <c r="D71" s="22">
        <v>0</v>
      </c>
      <c r="E71" s="22">
        <v>127</v>
      </c>
      <c r="F71" s="22">
        <v>40</v>
      </c>
      <c r="G71" s="21"/>
      <c r="H71" s="22">
        <v>0</v>
      </c>
      <c r="I71" s="22">
        <v>153</v>
      </c>
      <c r="J71" s="22">
        <v>0</v>
      </c>
      <c r="K71" s="34" t="s">
        <v>42</v>
      </c>
      <c r="L71" s="21">
        <v>1</v>
      </c>
      <c r="M71" s="21">
        <v>1</v>
      </c>
      <c r="N71" s="22">
        <v>212</v>
      </c>
      <c r="O71" s="21">
        <v>35</v>
      </c>
      <c r="P71" s="21">
        <v>100</v>
      </c>
      <c r="Q71" s="21">
        <v>-65</v>
      </c>
      <c r="R71" s="21">
        <v>18</v>
      </c>
      <c r="S71" s="21">
        <v>0</v>
      </c>
      <c r="T71" s="21">
        <v>18</v>
      </c>
      <c r="U71" s="21">
        <v>-65</v>
      </c>
      <c r="V71" s="21"/>
    </row>
    <row r="72" spans="1:22">
      <c r="A72" s="21">
        <v>64</v>
      </c>
      <c r="B72" s="21" t="s">
        <v>99</v>
      </c>
      <c r="C72" s="22">
        <v>2444</v>
      </c>
      <c r="D72" s="22">
        <v>815</v>
      </c>
      <c r="E72" s="22">
        <v>2468</v>
      </c>
      <c r="F72" s="22">
        <v>814</v>
      </c>
      <c r="G72" s="21">
        <v>2700</v>
      </c>
      <c r="H72" s="22">
        <v>2933</v>
      </c>
      <c r="I72" s="22">
        <v>2962</v>
      </c>
      <c r="J72" s="22">
        <v>3240</v>
      </c>
      <c r="K72" s="33">
        <f>(I72-H72)/H72</f>
        <v>0.00988748721445619</v>
      </c>
      <c r="L72" s="21">
        <v>1.25</v>
      </c>
      <c r="M72" s="21">
        <v>1</v>
      </c>
      <c r="N72" s="22">
        <v>2968</v>
      </c>
      <c r="O72" s="21">
        <v>487</v>
      </c>
      <c r="P72" s="21">
        <v>1500</v>
      </c>
      <c r="Q72" s="21">
        <v>-1013</v>
      </c>
      <c r="R72" s="21">
        <v>206</v>
      </c>
      <c r="S72" s="21">
        <v>204</v>
      </c>
      <c r="T72" s="21">
        <v>410</v>
      </c>
      <c r="U72" s="21">
        <v>-809</v>
      </c>
      <c r="V72" s="21"/>
    </row>
    <row r="73" spans="1:22">
      <c r="A73" s="21">
        <v>65</v>
      </c>
      <c r="B73" s="21" t="s">
        <v>100</v>
      </c>
      <c r="C73" s="22">
        <v>580</v>
      </c>
      <c r="D73" s="22">
        <v>193</v>
      </c>
      <c r="E73" s="22">
        <v>317</v>
      </c>
      <c r="F73" s="22">
        <v>136</v>
      </c>
      <c r="G73" s="21">
        <v>600</v>
      </c>
      <c r="H73" s="22">
        <v>696</v>
      </c>
      <c r="I73" s="22">
        <v>380</v>
      </c>
      <c r="J73" s="22">
        <v>720</v>
      </c>
      <c r="K73" s="33">
        <f>(I73-H73)/H73</f>
        <v>-0.454022988505747</v>
      </c>
      <c r="L73" s="21">
        <v>2</v>
      </c>
      <c r="M73" s="21">
        <v>1</v>
      </c>
      <c r="N73" s="22">
        <v>0</v>
      </c>
      <c r="O73" s="21">
        <v>0</v>
      </c>
      <c r="P73" s="21">
        <v>400</v>
      </c>
      <c r="Q73" s="21">
        <v>-400</v>
      </c>
      <c r="R73" s="21">
        <v>99</v>
      </c>
      <c r="S73" s="21">
        <v>100</v>
      </c>
      <c r="T73" s="21">
        <v>199</v>
      </c>
      <c r="U73" s="21">
        <v>-300</v>
      </c>
      <c r="V73" s="21"/>
    </row>
    <row r="74" spans="1:22">
      <c r="A74" s="21">
        <v>66</v>
      </c>
      <c r="B74" s="21" t="s">
        <v>101</v>
      </c>
      <c r="C74" s="22">
        <v>1345</v>
      </c>
      <c r="D74" s="22">
        <v>448</v>
      </c>
      <c r="E74" s="22">
        <v>911</v>
      </c>
      <c r="F74" s="22">
        <v>242</v>
      </c>
      <c r="G74" s="21">
        <v>1500</v>
      </c>
      <c r="H74" s="22">
        <v>1614</v>
      </c>
      <c r="I74" s="22">
        <v>1093</v>
      </c>
      <c r="J74" s="22">
        <v>1800</v>
      </c>
      <c r="K74" s="33">
        <f>(I74-H74)/H74</f>
        <v>-0.322800495662949</v>
      </c>
      <c r="L74" s="21">
        <v>2</v>
      </c>
      <c r="M74" s="21">
        <v>1</v>
      </c>
      <c r="N74" s="22">
        <v>263</v>
      </c>
      <c r="O74" s="21">
        <v>43</v>
      </c>
      <c r="P74" s="21">
        <v>900</v>
      </c>
      <c r="Q74" s="21">
        <v>-857</v>
      </c>
      <c r="R74" s="21">
        <v>107</v>
      </c>
      <c r="S74" s="21">
        <v>121</v>
      </c>
      <c r="T74" s="21">
        <v>228</v>
      </c>
      <c r="U74" s="21">
        <v>-736</v>
      </c>
      <c r="V74" s="21"/>
    </row>
    <row r="75" spans="1:22">
      <c r="A75" s="21">
        <v>67</v>
      </c>
      <c r="B75" s="21" t="s">
        <v>102</v>
      </c>
      <c r="C75" s="22">
        <v>0</v>
      </c>
      <c r="D75" s="22">
        <v>0</v>
      </c>
      <c r="E75" s="22">
        <v>983</v>
      </c>
      <c r="F75" s="22">
        <v>184</v>
      </c>
      <c r="G75" s="21">
        <v>1300</v>
      </c>
      <c r="H75" s="22">
        <v>0</v>
      </c>
      <c r="I75" s="22">
        <v>1179</v>
      </c>
      <c r="J75" s="22">
        <v>1560</v>
      </c>
      <c r="K75" s="34" t="s">
        <v>42</v>
      </c>
      <c r="L75" s="21">
        <v>1</v>
      </c>
      <c r="M75" s="21">
        <v>1</v>
      </c>
      <c r="N75" s="22">
        <v>1456</v>
      </c>
      <c r="O75" s="21">
        <v>239</v>
      </c>
      <c r="P75" s="21">
        <v>450</v>
      </c>
      <c r="Q75" s="21">
        <v>-211</v>
      </c>
      <c r="R75" s="21">
        <v>123</v>
      </c>
      <c r="S75" s="21">
        <v>100</v>
      </c>
      <c r="T75" s="21">
        <v>223</v>
      </c>
      <c r="U75" s="21">
        <v>-111</v>
      </c>
      <c r="V75" s="21"/>
    </row>
    <row r="76" ht="42.95" customHeight="1" spans="1:22">
      <c r="A76" s="21">
        <v>68</v>
      </c>
      <c r="B76" s="21" t="s">
        <v>103</v>
      </c>
      <c r="C76" s="22">
        <v>0</v>
      </c>
      <c r="D76" s="22">
        <v>0</v>
      </c>
      <c r="E76" s="22">
        <v>0</v>
      </c>
      <c r="F76" s="22">
        <v>0</v>
      </c>
      <c r="G76" s="21">
        <v>60</v>
      </c>
      <c r="H76" s="22">
        <v>0</v>
      </c>
      <c r="I76" s="22">
        <v>0</v>
      </c>
      <c r="J76" s="22">
        <v>72</v>
      </c>
      <c r="K76" s="33"/>
      <c r="L76" s="21"/>
      <c r="M76" s="21">
        <v>1</v>
      </c>
      <c r="N76" s="22">
        <v>0</v>
      </c>
      <c r="O76" s="21">
        <v>0</v>
      </c>
      <c r="P76" s="21">
        <v>100</v>
      </c>
      <c r="Q76" s="21">
        <v>-100</v>
      </c>
      <c r="R76" s="21">
        <v>16</v>
      </c>
      <c r="S76" s="21">
        <v>0</v>
      </c>
      <c r="T76" s="21">
        <v>16</v>
      </c>
      <c r="U76" s="21">
        <v>-100</v>
      </c>
      <c r="V76" s="21"/>
    </row>
    <row r="77" ht="38.1" customHeight="1" spans="1:22">
      <c r="A77" s="21">
        <v>69</v>
      </c>
      <c r="B77" s="21" t="s">
        <v>104</v>
      </c>
      <c r="C77" s="22">
        <v>0</v>
      </c>
      <c r="D77" s="22">
        <v>0</v>
      </c>
      <c r="E77" s="22">
        <v>141</v>
      </c>
      <c r="F77" s="22">
        <v>36</v>
      </c>
      <c r="G77" s="21">
        <v>320</v>
      </c>
      <c r="H77" s="22">
        <v>0</v>
      </c>
      <c r="I77" s="22">
        <v>169</v>
      </c>
      <c r="J77" s="22">
        <v>384</v>
      </c>
      <c r="K77" s="34" t="s">
        <v>42</v>
      </c>
      <c r="L77" s="21">
        <v>1</v>
      </c>
      <c r="M77" s="21">
        <v>1</v>
      </c>
      <c r="N77" s="22">
        <v>223</v>
      </c>
      <c r="O77" s="21">
        <v>37</v>
      </c>
      <c r="P77" s="21">
        <v>110</v>
      </c>
      <c r="Q77" s="21">
        <v>-73</v>
      </c>
      <c r="R77" s="21">
        <v>28</v>
      </c>
      <c r="S77" s="21">
        <v>20</v>
      </c>
      <c r="T77" s="21">
        <v>48</v>
      </c>
      <c r="U77" s="21">
        <v>-53</v>
      </c>
      <c r="V77" s="21"/>
    </row>
    <row r="78" ht="23.1" customHeight="1" spans="1:22">
      <c r="A78" s="21">
        <v>70</v>
      </c>
      <c r="B78" s="21" t="s">
        <v>105</v>
      </c>
      <c r="C78" s="22">
        <v>0</v>
      </c>
      <c r="D78" s="22">
        <v>0</v>
      </c>
      <c r="E78" s="22">
        <v>0</v>
      </c>
      <c r="F78" s="22">
        <v>0</v>
      </c>
      <c r="G78" s="21"/>
      <c r="H78" s="22">
        <v>0</v>
      </c>
      <c r="I78" s="22">
        <v>0</v>
      </c>
      <c r="J78" s="22">
        <v>0</v>
      </c>
      <c r="K78" s="33"/>
      <c r="L78" s="21"/>
      <c r="M78" s="21">
        <v>1</v>
      </c>
      <c r="N78" s="22">
        <v>0</v>
      </c>
      <c r="O78" s="21">
        <v>0</v>
      </c>
      <c r="P78" s="21">
        <v>123</v>
      </c>
      <c r="Q78" s="21">
        <v>-123</v>
      </c>
      <c r="R78" s="21"/>
      <c r="S78" s="21">
        <v>0</v>
      </c>
      <c r="T78" s="21">
        <v>0</v>
      </c>
      <c r="U78" s="21">
        <v>-123</v>
      </c>
      <c r="V78" s="21"/>
    </row>
    <row r="79" ht="24.2" spans="1:22">
      <c r="A79" s="21">
        <v>71</v>
      </c>
      <c r="B79" s="21" t="s">
        <v>106</v>
      </c>
      <c r="C79" s="22">
        <v>0</v>
      </c>
      <c r="D79" s="22">
        <v>0</v>
      </c>
      <c r="E79" s="22">
        <v>63</v>
      </c>
      <c r="F79" s="22">
        <v>10</v>
      </c>
      <c r="G79" s="21">
        <v>400</v>
      </c>
      <c r="H79" s="22">
        <v>0</v>
      </c>
      <c r="I79" s="22">
        <v>76</v>
      </c>
      <c r="J79" s="22">
        <v>480</v>
      </c>
      <c r="K79" s="34" t="s">
        <v>42</v>
      </c>
      <c r="L79" s="21">
        <v>1</v>
      </c>
      <c r="M79" s="21">
        <v>1</v>
      </c>
      <c r="N79" s="22">
        <v>91</v>
      </c>
      <c r="O79" s="21">
        <v>15</v>
      </c>
      <c r="P79" s="21">
        <v>141</v>
      </c>
      <c r="Q79" s="21">
        <v>-126</v>
      </c>
      <c r="R79" s="21">
        <v>120</v>
      </c>
      <c r="S79" s="21">
        <v>0</v>
      </c>
      <c r="T79" s="21">
        <v>120</v>
      </c>
      <c r="U79" s="21">
        <v>-126</v>
      </c>
      <c r="V79" s="21"/>
    </row>
    <row r="80" ht="15" customHeight="1" spans="1:22">
      <c r="A80" s="21">
        <v>72</v>
      </c>
      <c r="B80" s="21" t="s">
        <v>107</v>
      </c>
      <c r="C80" s="22">
        <v>0</v>
      </c>
      <c r="D80" s="22">
        <v>0</v>
      </c>
      <c r="E80" s="22">
        <v>0</v>
      </c>
      <c r="F80" s="22">
        <v>0</v>
      </c>
      <c r="G80" s="21">
        <v>100</v>
      </c>
      <c r="H80" s="22">
        <v>0</v>
      </c>
      <c r="I80" s="22">
        <v>0</v>
      </c>
      <c r="J80" s="22">
        <v>120</v>
      </c>
      <c r="K80" s="33"/>
      <c r="L80" s="21"/>
      <c r="M80" s="21">
        <v>1</v>
      </c>
      <c r="N80" s="22">
        <v>0</v>
      </c>
      <c r="O80" s="21">
        <v>0</v>
      </c>
      <c r="P80" s="21"/>
      <c r="Q80" s="21">
        <v>0</v>
      </c>
      <c r="R80" s="21">
        <v>30</v>
      </c>
      <c r="S80" s="21">
        <v>0</v>
      </c>
      <c r="T80" s="21">
        <v>30</v>
      </c>
      <c r="U80" s="21">
        <v>0</v>
      </c>
      <c r="V80" s="21"/>
    </row>
    <row r="81" spans="1:22">
      <c r="A81" s="21">
        <v>73</v>
      </c>
      <c r="B81" s="21" t="s">
        <v>108</v>
      </c>
      <c r="C81" s="22">
        <v>0</v>
      </c>
      <c r="D81" s="22">
        <v>0</v>
      </c>
      <c r="E81" s="22">
        <v>0</v>
      </c>
      <c r="F81" s="22">
        <v>0</v>
      </c>
      <c r="G81" s="21">
        <v>100</v>
      </c>
      <c r="H81" s="22">
        <v>0</v>
      </c>
      <c r="I81" s="22">
        <v>0</v>
      </c>
      <c r="J81" s="22">
        <v>120</v>
      </c>
      <c r="K81" s="33"/>
      <c r="L81" s="21"/>
      <c r="M81" s="21">
        <v>1</v>
      </c>
      <c r="N81" s="22">
        <v>0</v>
      </c>
      <c r="O81" s="21">
        <v>0</v>
      </c>
      <c r="P81" s="21"/>
      <c r="Q81" s="21">
        <v>0</v>
      </c>
      <c r="R81" s="21">
        <v>30</v>
      </c>
      <c r="S81" s="21">
        <v>0</v>
      </c>
      <c r="T81" s="21">
        <v>30</v>
      </c>
      <c r="U81" s="21">
        <v>0</v>
      </c>
      <c r="V81" s="21"/>
    </row>
    <row r="82" ht="15" customHeight="1" spans="1:22">
      <c r="A82" s="21">
        <v>74</v>
      </c>
      <c r="B82" s="21" t="s">
        <v>109</v>
      </c>
      <c r="C82" s="22">
        <v>0</v>
      </c>
      <c r="D82" s="22">
        <v>0</v>
      </c>
      <c r="E82" s="22">
        <v>0</v>
      </c>
      <c r="F82" s="22">
        <v>0</v>
      </c>
      <c r="G82" s="21">
        <v>100</v>
      </c>
      <c r="H82" s="22">
        <v>0</v>
      </c>
      <c r="I82" s="22">
        <v>0</v>
      </c>
      <c r="J82" s="22">
        <v>120</v>
      </c>
      <c r="K82" s="33"/>
      <c r="L82" s="21"/>
      <c r="M82" s="21">
        <v>1</v>
      </c>
      <c r="N82" s="22">
        <v>0</v>
      </c>
      <c r="O82" s="21">
        <v>0</v>
      </c>
      <c r="P82" s="21"/>
      <c r="Q82" s="21">
        <v>0</v>
      </c>
      <c r="R82" s="21">
        <v>30</v>
      </c>
      <c r="S82" s="21">
        <v>0</v>
      </c>
      <c r="T82" s="21">
        <v>30</v>
      </c>
      <c r="U82" s="21">
        <v>0</v>
      </c>
      <c r="V82" s="21"/>
    </row>
    <row r="83" ht="20.1" customHeight="1" spans="1:22">
      <c r="A83" s="21">
        <v>75</v>
      </c>
      <c r="B83" s="21" t="s">
        <v>110</v>
      </c>
      <c r="C83" s="22">
        <v>0</v>
      </c>
      <c r="D83" s="22">
        <v>0</v>
      </c>
      <c r="E83" s="22">
        <v>0</v>
      </c>
      <c r="F83" s="22">
        <v>0</v>
      </c>
      <c r="G83" s="21"/>
      <c r="H83" s="22">
        <v>0</v>
      </c>
      <c r="I83" s="22">
        <v>0</v>
      </c>
      <c r="J83" s="22">
        <v>0</v>
      </c>
      <c r="K83" s="33"/>
      <c r="L83" s="21"/>
      <c r="M83" s="21">
        <v>1</v>
      </c>
      <c r="N83" s="22">
        <v>0</v>
      </c>
      <c r="O83" s="21">
        <v>0</v>
      </c>
      <c r="P83" s="21"/>
      <c r="Q83" s="21">
        <v>0</v>
      </c>
      <c r="R83" s="21">
        <v>30</v>
      </c>
      <c r="S83" s="21">
        <v>0</v>
      </c>
      <c r="T83" s="21">
        <v>30</v>
      </c>
      <c r="U83" s="21">
        <v>0</v>
      </c>
      <c r="V83" s="21"/>
    </row>
    <row r="84" ht="39.95" customHeight="1" spans="1:22">
      <c r="A84" s="21">
        <v>76</v>
      </c>
      <c r="B84" s="21" t="s">
        <v>111</v>
      </c>
      <c r="C84" s="22">
        <v>0</v>
      </c>
      <c r="D84" s="22">
        <v>0</v>
      </c>
      <c r="E84" s="22">
        <v>203</v>
      </c>
      <c r="F84" s="22">
        <v>48</v>
      </c>
      <c r="G84" s="21">
        <v>300</v>
      </c>
      <c r="H84" s="22">
        <v>0</v>
      </c>
      <c r="I84" s="22">
        <v>244</v>
      </c>
      <c r="J84" s="22">
        <v>360</v>
      </c>
      <c r="K84" s="34" t="s">
        <v>42</v>
      </c>
      <c r="L84" s="21">
        <v>1</v>
      </c>
      <c r="M84" s="21">
        <v>1</v>
      </c>
      <c r="N84" s="22">
        <v>316</v>
      </c>
      <c r="O84" s="21">
        <v>52</v>
      </c>
      <c r="P84" s="21">
        <v>92</v>
      </c>
      <c r="Q84" s="21">
        <v>-40</v>
      </c>
      <c r="R84" s="21">
        <v>90</v>
      </c>
      <c r="S84" s="21">
        <v>0</v>
      </c>
      <c r="T84" s="21">
        <v>90</v>
      </c>
      <c r="U84" s="21">
        <v>-40</v>
      </c>
      <c r="V84" s="21"/>
    </row>
    <row r="85" s="1" customFormat="1" spans="1:22">
      <c r="A85" s="15"/>
      <c r="B85" s="19" t="s">
        <v>112</v>
      </c>
      <c r="C85" s="17">
        <f>SUM(C86:C153)</f>
        <v>20779</v>
      </c>
      <c r="D85" s="17">
        <f t="shared" ref="D85:U85" si="5">SUM(D86:D153)</f>
        <v>7490</v>
      </c>
      <c r="E85" s="17">
        <f t="shared" si="5"/>
        <v>26206</v>
      </c>
      <c r="F85" s="17">
        <f t="shared" si="5"/>
        <v>8394</v>
      </c>
      <c r="G85" s="17">
        <f t="shared" si="5"/>
        <v>50530</v>
      </c>
      <c r="H85" s="17">
        <f t="shared" si="5"/>
        <v>24935</v>
      </c>
      <c r="I85" s="17">
        <f t="shared" si="5"/>
        <v>31445</v>
      </c>
      <c r="J85" s="17">
        <f t="shared" si="5"/>
        <v>60636</v>
      </c>
      <c r="K85" s="33">
        <f>(I85-H85)/H85</f>
        <v>0.261078804892721</v>
      </c>
      <c r="L85" s="17"/>
      <c r="M85" s="17"/>
      <c r="N85" s="17">
        <f t="shared" si="5"/>
        <v>37806</v>
      </c>
      <c r="O85" s="17">
        <f t="shared" si="5"/>
        <v>6199</v>
      </c>
      <c r="P85" s="17">
        <f t="shared" si="5"/>
        <v>21745</v>
      </c>
      <c r="Q85" s="17">
        <f t="shared" si="5"/>
        <v>-15546</v>
      </c>
      <c r="R85" s="17">
        <f t="shared" si="5"/>
        <v>4330</v>
      </c>
      <c r="S85" s="17">
        <f t="shared" si="5"/>
        <v>2572</v>
      </c>
      <c r="T85" s="17">
        <f t="shared" si="5"/>
        <v>6902</v>
      </c>
      <c r="U85" s="17">
        <f t="shared" si="5"/>
        <v>-12974</v>
      </c>
      <c r="V85" s="15"/>
    </row>
    <row r="86" spans="1:22">
      <c r="A86" s="21">
        <v>77</v>
      </c>
      <c r="B86" s="21" t="s">
        <v>113</v>
      </c>
      <c r="C86" s="22">
        <v>963</v>
      </c>
      <c r="D86" s="22">
        <v>302</v>
      </c>
      <c r="E86" s="22">
        <v>1026</v>
      </c>
      <c r="F86" s="22">
        <v>317</v>
      </c>
      <c r="G86" s="21">
        <v>1400</v>
      </c>
      <c r="H86" s="22">
        <v>1156</v>
      </c>
      <c r="I86" s="22">
        <v>1231</v>
      </c>
      <c r="J86" s="22">
        <v>1680</v>
      </c>
      <c r="K86" s="33">
        <f>(I86-H86)/H86</f>
        <v>0.064878892733564</v>
      </c>
      <c r="L86" s="21">
        <v>1.5</v>
      </c>
      <c r="M86" s="21">
        <v>1</v>
      </c>
      <c r="N86" s="22">
        <v>1290</v>
      </c>
      <c r="O86" s="21">
        <v>212</v>
      </c>
      <c r="P86" s="21">
        <v>616</v>
      </c>
      <c r="Q86" s="21">
        <v>-404</v>
      </c>
      <c r="R86" s="21">
        <v>172</v>
      </c>
      <c r="S86" s="21">
        <v>100</v>
      </c>
      <c r="T86" s="21">
        <v>272</v>
      </c>
      <c r="U86" s="21">
        <v>-304</v>
      </c>
      <c r="V86" s="21"/>
    </row>
    <row r="87" ht="30.95" customHeight="1" spans="1:22">
      <c r="A87" s="21">
        <v>78</v>
      </c>
      <c r="B87" s="21" t="s">
        <v>114</v>
      </c>
      <c r="C87" s="22">
        <v>1619</v>
      </c>
      <c r="D87" s="22">
        <v>456</v>
      </c>
      <c r="E87" s="22">
        <v>1882</v>
      </c>
      <c r="F87" s="22">
        <v>615</v>
      </c>
      <c r="G87" s="21">
        <v>1600</v>
      </c>
      <c r="H87" s="22">
        <v>1943</v>
      </c>
      <c r="I87" s="22">
        <v>2258</v>
      </c>
      <c r="J87" s="22">
        <v>1920</v>
      </c>
      <c r="K87" s="33">
        <f>(I87-H87)/H87</f>
        <v>0.162120432321153</v>
      </c>
      <c r="L87" s="21">
        <v>1.75</v>
      </c>
      <c r="M87" s="21">
        <v>1</v>
      </c>
      <c r="N87" s="22">
        <v>2734</v>
      </c>
      <c r="O87" s="21">
        <v>448</v>
      </c>
      <c r="P87" s="21">
        <v>983</v>
      </c>
      <c r="Q87" s="21">
        <v>-535</v>
      </c>
      <c r="R87" s="21">
        <v>171</v>
      </c>
      <c r="S87" s="21">
        <v>100</v>
      </c>
      <c r="T87" s="21">
        <v>271</v>
      </c>
      <c r="U87" s="21">
        <v>-435</v>
      </c>
      <c r="V87" s="21"/>
    </row>
    <row r="88" spans="1:22">
      <c r="A88" s="21">
        <v>79</v>
      </c>
      <c r="B88" s="21" t="s">
        <v>115</v>
      </c>
      <c r="C88" s="22">
        <v>572</v>
      </c>
      <c r="D88" s="22">
        <v>191</v>
      </c>
      <c r="E88" s="22">
        <v>313</v>
      </c>
      <c r="F88" s="22">
        <v>97</v>
      </c>
      <c r="G88" s="21">
        <v>1200</v>
      </c>
      <c r="H88" s="22">
        <v>686</v>
      </c>
      <c r="I88" s="22">
        <v>375</v>
      </c>
      <c r="J88" s="22">
        <v>1440</v>
      </c>
      <c r="K88" s="33">
        <f>(I88-H88)/H88</f>
        <v>-0.4533527696793</v>
      </c>
      <c r="L88" s="21">
        <v>2</v>
      </c>
      <c r="M88" s="21">
        <v>1</v>
      </c>
      <c r="N88" s="22">
        <v>0</v>
      </c>
      <c r="O88" s="21">
        <v>0</v>
      </c>
      <c r="P88" s="21">
        <v>537</v>
      </c>
      <c r="Q88" s="21">
        <v>-537</v>
      </c>
      <c r="R88" s="21">
        <v>152</v>
      </c>
      <c r="S88" s="21">
        <v>30</v>
      </c>
      <c r="T88" s="21">
        <v>182</v>
      </c>
      <c r="U88" s="21">
        <v>-507</v>
      </c>
      <c r="V88" s="21"/>
    </row>
    <row r="89" ht="24.95" customHeight="1" spans="1:22">
      <c r="A89" s="21">
        <v>80</v>
      </c>
      <c r="B89" s="21" t="s">
        <v>116</v>
      </c>
      <c r="C89" s="22">
        <v>8</v>
      </c>
      <c r="D89" s="22">
        <v>8</v>
      </c>
      <c r="E89" s="22">
        <v>214</v>
      </c>
      <c r="F89" s="22">
        <v>61</v>
      </c>
      <c r="G89" s="21">
        <v>300</v>
      </c>
      <c r="H89" s="22">
        <v>9</v>
      </c>
      <c r="I89" s="22">
        <v>257</v>
      </c>
      <c r="J89" s="22">
        <v>360</v>
      </c>
      <c r="K89" s="33">
        <f>(I89-H89)/H89</f>
        <v>27.5555555555556</v>
      </c>
      <c r="L89" s="21">
        <v>2</v>
      </c>
      <c r="M89" s="21">
        <v>1</v>
      </c>
      <c r="N89" s="22">
        <v>586</v>
      </c>
      <c r="O89" s="21">
        <v>96</v>
      </c>
      <c r="P89" s="21">
        <v>172</v>
      </c>
      <c r="Q89" s="21">
        <v>-76</v>
      </c>
      <c r="R89" s="21">
        <v>55</v>
      </c>
      <c r="S89" s="21">
        <v>0</v>
      </c>
      <c r="T89" s="21">
        <v>55</v>
      </c>
      <c r="U89" s="21">
        <v>-76</v>
      </c>
      <c r="V89" s="21"/>
    </row>
    <row r="90" spans="1:22">
      <c r="A90" s="21">
        <v>81</v>
      </c>
      <c r="B90" s="21" t="s">
        <v>117</v>
      </c>
      <c r="C90" s="22">
        <v>0</v>
      </c>
      <c r="D90" s="22">
        <v>0</v>
      </c>
      <c r="E90" s="22">
        <v>0</v>
      </c>
      <c r="F90" s="22">
        <v>0</v>
      </c>
      <c r="G90" s="21">
        <v>300</v>
      </c>
      <c r="H90" s="22">
        <v>0</v>
      </c>
      <c r="I90" s="22">
        <v>0</v>
      </c>
      <c r="J90" s="22">
        <v>360</v>
      </c>
      <c r="K90" s="33"/>
      <c r="L90" s="21"/>
      <c r="M90" s="21">
        <v>1</v>
      </c>
      <c r="N90" s="22">
        <v>0</v>
      </c>
      <c r="O90" s="21">
        <v>0</v>
      </c>
      <c r="P90" s="21">
        <v>92</v>
      </c>
      <c r="Q90" s="21">
        <v>-92</v>
      </c>
      <c r="R90" s="21">
        <v>78</v>
      </c>
      <c r="S90" s="21">
        <v>0</v>
      </c>
      <c r="T90" s="21">
        <v>78</v>
      </c>
      <c r="U90" s="21">
        <v>-92</v>
      </c>
      <c r="V90" s="21"/>
    </row>
    <row r="91" ht="18" customHeight="1" spans="1:22">
      <c r="A91" s="21">
        <v>82</v>
      </c>
      <c r="B91" s="21" t="s">
        <v>118</v>
      </c>
      <c r="C91" s="22">
        <v>0</v>
      </c>
      <c r="D91" s="22">
        <v>0</v>
      </c>
      <c r="E91" s="22">
        <v>0</v>
      </c>
      <c r="F91" s="22">
        <v>0</v>
      </c>
      <c r="G91" s="21">
        <v>170</v>
      </c>
      <c r="H91" s="22">
        <v>0</v>
      </c>
      <c r="I91" s="22">
        <v>0</v>
      </c>
      <c r="J91" s="22">
        <v>204</v>
      </c>
      <c r="K91" s="33"/>
      <c r="L91" s="21"/>
      <c r="M91" s="21">
        <v>1</v>
      </c>
      <c r="N91" s="22">
        <v>0</v>
      </c>
      <c r="O91" s="21">
        <v>0</v>
      </c>
      <c r="P91" s="21">
        <v>55</v>
      </c>
      <c r="Q91" s="21">
        <v>-55</v>
      </c>
      <c r="R91" s="21"/>
      <c r="S91" s="21">
        <v>25</v>
      </c>
      <c r="T91" s="21">
        <v>25</v>
      </c>
      <c r="U91" s="21">
        <v>-30</v>
      </c>
      <c r="V91" s="21"/>
    </row>
    <row r="92" spans="1:22">
      <c r="A92" s="21">
        <v>83</v>
      </c>
      <c r="B92" s="21" t="s">
        <v>119</v>
      </c>
      <c r="C92" s="22">
        <v>0</v>
      </c>
      <c r="D92" s="22">
        <v>0</v>
      </c>
      <c r="E92" s="22">
        <v>0</v>
      </c>
      <c r="F92" s="22">
        <v>0</v>
      </c>
      <c r="G92" s="21">
        <v>750</v>
      </c>
      <c r="H92" s="22">
        <v>0</v>
      </c>
      <c r="I92" s="22">
        <v>0</v>
      </c>
      <c r="J92" s="22">
        <v>900</v>
      </c>
      <c r="K92" s="33"/>
      <c r="L92" s="21"/>
      <c r="M92" s="21">
        <v>1</v>
      </c>
      <c r="N92" s="22">
        <v>0</v>
      </c>
      <c r="O92" s="21">
        <v>0</v>
      </c>
      <c r="P92" s="21">
        <v>147</v>
      </c>
      <c r="Q92" s="21">
        <v>-147</v>
      </c>
      <c r="R92" s="21">
        <v>38</v>
      </c>
      <c r="S92" s="21">
        <v>76</v>
      </c>
      <c r="T92" s="21">
        <v>114</v>
      </c>
      <c r="U92" s="21">
        <v>-71</v>
      </c>
      <c r="V92" s="21"/>
    </row>
    <row r="93" ht="15.95" customHeight="1" spans="1:22">
      <c r="A93" s="21">
        <v>84</v>
      </c>
      <c r="B93" s="21" t="s">
        <v>120</v>
      </c>
      <c r="C93" s="22">
        <v>0</v>
      </c>
      <c r="D93" s="22">
        <v>0</v>
      </c>
      <c r="E93" s="22">
        <v>0</v>
      </c>
      <c r="F93" s="22">
        <v>0</v>
      </c>
      <c r="G93" s="21">
        <v>200</v>
      </c>
      <c r="H93" s="22">
        <v>0</v>
      </c>
      <c r="I93" s="22">
        <v>0</v>
      </c>
      <c r="J93" s="22">
        <v>240</v>
      </c>
      <c r="K93" s="33"/>
      <c r="L93" s="21"/>
      <c r="M93" s="21">
        <v>1</v>
      </c>
      <c r="N93" s="22">
        <v>0</v>
      </c>
      <c r="O93" s="21">
        <v>0</v>
      </c>
      <c r="P93" s="21"/>
      <c r="Q93" s="21">
        <v>0</v>
      </c>
      <c r="R93" s="21"/>
      <c r="S93" s="21">
        <v>30</v>
      </c>
      <c r="T93" s="21">
        <v>30</v>
      </c>
      <c r="U93" s="21">
        <v>30</v>
      </c>
      <c r="V93" s="21" t="s">
        <v>75</v>
      </c>
    </row>
    <row r="94" spans="1:22">
      <c r="A94" s="21">
        <v>85</v>
      </c>
      <c r="B94" s="21" t="s">
        <v>121</v>
      </c>
      <c r="C94" s="22">
        <v>2488</v>
      </c>
      <c r="D94" s="22">
        <v>1075</v>
      </c>
      <c r="E94" s="22">
        <v>2415</v>
      </c>
      <c r="F94" s="22">
        <v>771</v>
      </c>
      <c r="G94" s="21">
        <v>4000</v>
      </c>
      <c r="H94" s="22">
        <v>2986</v>
      </c>
      <c r="I94" s="22">
        <v>2898</v>
      </c>
      <c r="J94" s="22">
        <v>4800</v>
      </c>
      <c r="K94" s="33">
        <f>(I94-H94)/H94</f>
        <v>-0.02947086403215</v>
      </c>
      <c r="L94" s="21">
        <v>2</v>
      </c>
      <c r="M94" s="21">
        <v>1</v>
      </c>
      <c r="N94" s="22">
        <v>2354</v>
      </c>
      <c r="O94" s="21">
        <v>386</v>
      </c>
      <c r="P94" s="21">
        <v>1700</v>
      </c>
      <c r="Q94" s="21">
        <v>-1314</v>
      </c>
      <c r="R94" s="21">
        <v>180</v>
      </c>
      <c r="S94" s="21">
        <v>428</v>
      </c>
      <c r="T94" s="21">
        <v>608</v>
      </c>
      <c r="U94" s="21">
        <v>-886</v>
      </c>
      <c r="V94" s="21"/>
    </row>
    <row r="95" ht="15" customHeight="1" spans="1:22">
      <c r="A95" s="21">
        <v>86</v>
      </c>
      <c r="B95" s="21" t="s">
        <v>122</v>
      </c>
      <c r="C95" s="22">
        <v>1583</v>
      </c>
      <c r="D95" s="22">
        <v>478</v>
      </c>
      <c r="E95" s="22">
        <v>1970</v>
      </c>
      <c r="F95" s="22">
        <v>582</v>
      </c>
      <c r="G95" s="21">
        <v>3600</v>
      </c>
      <c r="H95" s="22">
        <v>1900</v>
      </c>
      <c r="I95" s="22">
        <v>2364</v>
      </c>
      <c r="J95" s="22">
        <v>4320</v>
      </c>
      <c r="K95" s="33">
        <f>(I95-H95)/H95</f>
        <v>0.244210526315789</v>
      </c>
      <c r="L95" s="21">
        <v>2</v>
      </c>
      <c r="M95" s="21">
        <v>1</v>
      </c>
      <c r="N95" s="22">
        <v>2984</v>
      </c>
      <c r="O95" s="21">
        <v>489</v>
      </c>
      <c r="P95" s="21">
        <v>1500</v>
      </c>
      <c r="Q95" s="21">
        <v>-1011</v>
      </c>
      <c r="R95" s="21">
        <v>200</v>
      </c>
      <c r="S95" s="21">
        <v>200</v>
      </c>
      <c r="T95" s="21">
        <v>400</v>
      </c>
      <c r="U95" s="21">
        <v>-811</v>
      </c>
      <c r="V95" s="21"/>
    </row>
    <row r="96" spans="1:22">
      <c r="A96" s="21">
        <v>87</v>
      </c>
      <c r="B96" s="21" t="s">
        <v>123</v>
      </c>
      <c r="C96" s="22">
        <v>218</v>
      </c>
      <c r="D96" s="22">
        <v>88</v>
      </c>
      <c r="E96" s="22">
        <v>820</v>
      </c>
      <c r="F96" s="22">
        <v>225</v>
      </c>
      <c r="G96" s="21">
        <v>1000</v>
      </c>
      <c r="H96" s="22">
        <v>262</v>
      </c>
      <c r="I96" s="22">
        <v>985</v>
      </c>
      <c r="J96" s="22">
        <v>1200</v>
      </c>
      <c r="K96" s="33">
        <f>(I96-H96)/H96</f>
        <v>2.75954198473282</v>
      </c>
      <c r="L96" s="21">
        <v>2</v>
      </c>
      <c r="M96" s="21">
        <v>1</v>
      </c>
      <c r="N96" s="22">
        <v>1912</v>
      </c>
      <c r="O96" s="21">
        <v>314</v>
      </c>
      <c r="P96" s="21">
        <v>400</v>
      </c>
      <c r="Q96" s="21">
        <v>-86</v>
      </c>
      <c r="R96" s="21">
        <v>80</v>
      </c>
      <c r="S96" s="21">
        <v>72</v>
      </c>
      <c r="T96" s="21">
        <v>152</v>
      </c>
      <c r="U96" s="21">
        <v>-14</v>
      </c>
      <c r="V96" s="21"/>
    </row>
    <row r="97" ht="15.95" customHeight="1" spans="1:22">
      <c r="A97" s="21">
        <v>88</v>
      </c>
      <c r="B97" s="21" t="s">
        <v>124</v>
      </c>
      <c r="C97" s="22">
        <v>0</v>
      </c>
      <c r="D97" s="22">
        <v>0</v>
      </c>
      <c r="E97" s="22">
        <v>528</v>
      </c>
      <c r="F97" s="22">
        <v>170</v>
      </c>
      <c r="G97" s="21">
        <v>700</v>
      </c>
      <c r="H97" s="22">
        <v>0</v>
      </c>
      <c r="I97" s="22">
        <v>633</v>
      </c>
      <c r="J97" s="22">
        <v>840</v>
      </c>
      <c r="K97" s="34" t="s">
        <v>42</v>
      </c>
      <c r="L97" s="21">
        <v>1</v>
      </c>
      <c r="M97" s="21">
        <v>1</v>
      </c>
      <c r="N97" s="22">
        <v>889</v>
      </c>
      <c r="O97" s="21">
        <v>146</v>
      </c>
      <c r="P97" s="21">
        <v>184</v>
      </c>
      <c r="Q97" s="21">
        <v>-38</v>
      </c>
      <c r="R97" s="21">
        <v>70</v>
      </c>
      <c r="S97" s="21">
        <v>36</v>
      </c>
      <c r="T97" s="21">
        <v>106</v>
      </c>
      <c r="U97" s="21">
        <v>-2</v>
      </c>
      <c r="V97" s="21"/>
    </row>
    <row r="98" spans="1:22">
      <c r="A98" s="21">
        <v>89</v>
      </c>
      <c r="B98" s="21" t="s">
        <v>125</v>
      </c>
      <c r="C98" s="22">
        <v>0</v>
      </c>
      <c r="D98" s="22">
        <v>0</v>
      </c>
      <c r="E98" s="22">
        <v>0</v>
      </c>
      <c r="F98" s="22">
        <v>0</v>
      </c>
      <c r="G98" s="21">
        <v>400</v>
      </c>
      <c r="H98" s="22">
        <v>0</v>
      </c>
      <c r="I98" s="22">
        <v>0</v>
      </c>
      <c r="J98" s="22">
        <v>480</v>
      </c>
      <c r="K98" s="33"/>
      <c r="L98" s="21"/>
      <c r="M98" s="21">
        <v>1</v>
      </c>
      <c r="N98" s="22">
        <v>0</v>
      </c>
      <c r="O98" s="21">
        <v>0</v>
      </c>
      <c r="P98" s="21">
        <v>182</v>
      </c>
      <c r="Q98" s="21">
        <v>-182</v>
      </c>
      <c r="R98" s="21">
        <v>51</v>
      </c>
      <c r="S98" s="21">
        <v>0</v>
      </c>
      <c r="T98" s="21">
        <v>51</v>
      </c>
      <c r="U98" s="21">
        <v>-182</v>
      </c>
      <c r="V98" s="21"/>
    </row>
    <row r="99" ht="15" customHeight="1" spans="1:22">
      <c r="A99" s="21">
        <v>90</v>
      </c>
      <c r="B99" s="21" t="s">
        <v>126</v>
      </c>
      <c r="C99" s="22">
        <v>0</v>
      </c>
      <c r="D99" s="22">
        <v>0</v>
      </c>
      <c r="E99" s="22">
        <v>43</v>
      </c>
      <c r="F99" s="22">
        <v>0</v>
      </c>
      <c r="G99" s="21">
        <v>180</v>
      </c>
      <c r="H99" s="22">
        <v>0</v>
      </c>
      <c r="I99" s="22">
        <v>52</v>
      </c>
      <c r="J99" s="22">
        <v>216</v>
      </c>
      <c r="K99" s="34" t="s">
        <v>42</v>
      </c>
      <c r="L99" s="21">
        <v>1</v>
      </c>
      <c r="M99" s="21">
        <v>1</v>
      </c>
      <c r="N99" s="22">
        <v>52</v>
      </c>
      <c r="O99" s="21">
        <v>8</v>
      </c>
      <c r="P99" s="21">
        <v>68</v>
      </c>
      <c r="Q99" s="21">
        <v>-60</v>
      </c>
      <c r="R99" s="21">
        <v>36</v>
      </c>
      <c r="S99" s="21">
        <v>0</v>
      </c>
      <c r="T99" s="21">
        <v>36</v>
      </c>
      <c r="U99" s="21">
        <v>-60</v>
      </c>
      <c r="V99" s="21"/>
    </row>
    <row r="100" spans="1:22">
      <c r="A100" s="21">
        <v>91</v>
      </c>
      <c r="B100" s="21" t="s">
        <v>127</v>
      </c>
      <c r="C100" s="22">
        <v>0</v>
      </c>
      <c r="D100" s="22">
        <v>0</v>
      </c>
      <c r="E100" s="22">
        <v>0</v>
      </c>
      <c r="F100" s="22">
        <v>0</v>
      </c>
      <c r="G100" s="21"/>
      <c r="H100" s="22">
        <v>0</v>
      </c>
      <c r="I100" s="22">
        <v>0</v>
      </c>
      <c r="J100" s="22">
        <v>0</v>
      </c>
      <c r="K100" s="33"/>
      <c r="L100" s="21"/>
      <c r="M100" s="21">
        <v>1</v>
      </c>
      <c r="N100" s="22">
        <v>0</v>
      </c>
      <c r="O100" s="21">
        <v>0</v>
      </c>
      <c r="P100" s="21">
        <v>184</v>
      </c>
      <c r="Q100" s="21">
        <v>-184</v>
      </c>
      <c r="R100" s="21">
        <v>5</v>
      </c>
      <c r="S100" s="21">
        <v>0</v>
      </c>
      <c r="T100" s="21">
        <v>5</v>
      </c>
      <c r="U100" s="21">
        <v>-184</v>
      </c>
      <c r="V100" s="21"/>
    </row>
    <row r="101" ht="15" customHeight="1" spans="1:22">
      <c r="A101" s="21">
        <v>92</v>
      </c>
      <c r="B101" s="21" t="s">
        <v>128</v>
      </c>
      <c r="C101" s="22">
        <v>270</v>
      </c>
      <c r="D101" s="22">
        <v>109</v>
      </c>
      <c r="E101" s="22">
        <v>418</v>
      </c>
      <c r="F101" s="22">
        <v>197</v>
      </c>
      <c r="G101" s="21">
        <v>960</v>
      </c>
      <c r="H101" s="22">
        <v>324</v>
      </c>
      <c r="I101" s="22">
        <v>502</v>
      </c>
      <c r="J101" s="22">
        <v>1152</v>
      </c>
      <c r="K101" s="33">
        <f>(I101-H101)/H101</f>
        <v>0.549382716049383</v>
      </c>
      <c r="L101" s="21">
        <v>2</v>
      </c>
      <c r="M101" s="21">
        <v>1</v>
      </c>
      <c r="N101" s="22">
        <v>813</v>
      </c>
      <c r="O101" s="21">
        <v>133</v>
      </c>
      <c r="P101" s="21">
        <v>406</v>
      </c>
      <c r="Q101" s="21">
        <v>-273</v>
      </c>
      <c r="R101" s="21">
        <v>100</v>
      </c>
      <c r="S101" s="21">
        <v>46</v>
      </c>
      <c r="T101" s="21">
        <v>146</v>
      </c>
      <c r="U101" s="21">
        <v>-227</v>
      </c>
      <c r="V101" s="21"/>
    </row>
    <row r="102" ht="18" customHeight="1" spans="1:22">
      <c r="A102" s="21">
        <v>93</v>
      </c>
      <c r="B102" s="21" t="s">
        <v>129</v>
      </c>
      <c r="C102" s="22">
        <v>304</v>
      </c>
      <c r="D102" s="22">
        <v>116</v>
      </c>
      <c r="E102" s="22">
        <v>770</v>
      </c>
      <c r="F102" s="22">
        <v>285</v>
      </c>
      <c r="G102" s="21">
        <v>900</v>
      </c>
      <c r="H102" s="22">
        <v>364</v>
      </c>
      <c r="I102" s="22">
        <v>924</v>
      </c>
      <c r="J102" s="22">
        <v>1080</v>
      </c>
      <c r="K102" s="33">
        <f>(I102-H102)/H102</f>
        <v>1.53846153846154</v>
      </c>
      <c r="L102" s="21">
        <v>2</v>
      </c>
      <c r="M102" s="21">
        <v>1</v>
      </c>
      <c r="N102" s="22">
        <v>1737</v>
      </c>
      <c r="O102" s="21">
        <v>285</v>
      </c>
      <c r="P102" s="21">
        <v>493</v>
      </c>
      <c r="Q102" s="21">
        <v>-208</v>
      </c>
      <c r="R102" s="21">
        <v>100</v>
      </c>
      <c r="S102" s="21">
        <v>36</v>
      </c>
      <c r="T102" s="21">
        <v>136</v>
      </c>
      <c r="U102" s="21">
        <v>-172</v>
      </c>
      <c r="V102" s="21"/>
    </row>
    <row r="103" ht="15" customHeight="1" spans="1:22">
      <c r="A103" s="21">
        <v>94</v>
      </c>
      <c r="B103" s="21" t="s">
        <v>130</v>
      </c>
      <c r="C103" s="22">
        <v>1069</v>
      </c>
      <c r="D103" s="22">
        <v>356</v>
      </c>
      <c r="E103" s="22">
        <v>2252</v>
      </c>
      <c r="F103" s="22">
        <v>662</v>
      </c>
      <c r="G103" s="21">
        <v>3000</v>
      </c>
      <c r="H103" s="22">
        <v>1282</v>
      </c>
      <c r="I103" s="22">
        <v>2702</v>
      </c>
      <c r="J103" s="22">
        <v>3600</v>
      </c>
      <c r="K103" s="33">
        <f>(I103-H103)/H103</f>
        <v>1.10764430577223</v>
      </c>
      <c r="L103" s="21">
        <v>2</v>
      </c>
      <c r="M103" s="21">
        <v>1</v>
      </c>
      <c r="N103" s="22">
        <v>4582</v>
      </c>
      <c r="O103" s="21">
        <v>751</v>
      </c>
      <c r="P103" s="21">
        <v>1400</v>
      </c>
      <c r="Q103" s="21">
        <v>-649</v>
      </c>
      <c r="R103" s="21">
        <v>220</v>
      </c>
      <c r="S103" s="21">
        <v>236</v>
      </c>
      <c r="T103" s="21">
        <v>456</v>
      </c>
      <c r="U103" s="21">
        <v>-413</v>
      </c>
      <c r="V103" s="21"/>
    </row>
    <row r="104" ht="18" customHeight="1" spans="1:22">
      <c r="A104" s="21">
        <v>95</v>
      </c>
      <c r="B104" s="21" t="s">
        <v>131</v>
      </c>
      <c r="C104" s="22">
        <v>34</v>
      </c>
      <c r="D104" s="22">
        <v>13</v>
      </c>
      <c r="E104" s="22">
        <v>119</v>
      </c>
      <c r="F104" s="22">
        <v>47</v>
      </c>
      <c r="G104" s="21">
        <v>360</v>
      </c>
      <c r="H104" s="22">
        <v>41</v>
      </c>
      <c r="I104" s="22">
        <v>143</v>
      </c>
      <c r="J104" s="22">
        <v>432</v>
      </c>
      <c r="K104" s="33">
        <f>(I104-H104)/H104</f>
        <v>2.48780487804878</v>
      </c>
      <c r="L104" s="21">
        <v>2</v>
      </c>
      <c r="M104" s="21">
        <v>1</v>
      </c>
      <c r="N104" s="22">
        <v>295</v>
      </c>
      <c r="O104" s="21">
        <v>48</v>
      </c>
      <c r="P104" s="21">
        <v>246</v>
      </c>
      <c r="Q104" s="21">
        <v>-198</v>
      </c>
      <c r="R104" s="21">
        <v>30</v>
      </c>
      <c r="S104" s="21">
        <v>24</v>
      </c>
      <c r="T104" s="21">
        <v>54</v>
      </c>
      <c r="U104" s="21">
        <v>-174</v>
      </c>
      <c r="V104" s="21"/>
    </row>
    <row r="105" ht="17.1" customHeight="1" spans="1:22">
      <c r="A105" s="21">
        <v>96</v>
      </c>
      <c r="B105" s="21" t="s">
        <v>132</v>
      </c>
      <c r="C105" s="22">
        <v>0</v>
      </c>
      <c r="D105" s="22">
        <v>0</v>
      </c>
      <c r="E105" s="22">
        <v>0</v>
      </c>
      <c r="F105" s="22">
        <v>0</v>
      </c>
      <c r="G105" s="21"/>
      <c r="H105" s="22">
        <v>0</v>
      </c>
      <c r="I105" s="22">
        <v>0</v>
      </c>
      <c r="J105" s="22">
        <v>0</v>
      </c>
      <c r="K105" s="33"/>
      <c r="L105" s="21"/>
      <c r="M105" s="21">
        <v>1</v>
      </c>
      <c r="N105" s="22">
        <v>0</v>
      </c>
      <c r="O105" s="21">
        <v>0</v>
      </c>
      <c r="P105" s="21">
        <v>63</v>
      </c>
      <c r="Q105" s="21">
        <v>-63</v>
      </c>
      <c r="R105" s="21"/>
      <c r="S105" s="21">
        <v>0</v>
      </c>
      <c r="T105" s="21">
        <v>0</v>
      </c>
      <c r="U105" s="21">
        <v>-63</v>
      </c>
      <c r="V105" s="21"/>
    </row>
    <row r="106" spans="1:22">
      <c r="A106" s="21">
        <v>97</v>
      </c>
      <c r="B106" s="21" t="s">
        <v>133</v>
      </c>
      <c r="C106" s="22">
        <v>568</v>
      </c>
      <c r="D106" s="22">
        <v>248</v>
      </c>
      <c r="E106" s="22">
        <v>951</v>
      </c>
      <c r="F106" s="22">
        <v>298</v>
      </c>
      <c r="G106" s="21">
        <v>1200</v>
      </c>
      <c r="H106" s="22">
        <v>681</v>
      </c>
      <c r="I106" s="22">
        <v>1141</v>
      </c>
      <c r="J106" s="22">
        <v>1440</v>
      </c>
      <c r="K106" s="33">
        <f>(I106-H106)/H106</f>
        <v>0.675477239353891</v>
      </c>
      <c r="L106" s="21">
        <v>2</v>
      </c>
      <c r="M106" s="21">
        <v>1</v>
      </c>
      <c r="N106" s="22">
        <v>1676</v>
      </c>
      <c r="O106" s="21">
        <v>275</v>
      </c>
      <c r="P106" s="21">
        <v>431</v>
      </c>
      <c r="Q106" s="21">
        <v>-156</v>
      </c>
      <c r="R106" s="21">
        <v>53</v>
      </c>
      <c r="S106" s="21">
        <v>0</v>
      </c>
      <c r="T106" s="21">
        <v>53</v>
      </c>
      <c r="U106" s="21">
        <v>-156</v>
      </c>
      <c r="V106" s="21"/>
    </row>
    <row r="107" ht="15.95" customHeight="1" spans="1:22">
      <c r="A107" s="21">
        <v>98</v>
      </c>
      <c r="B107" s="21" t="s">
        <v>134</v>
      </c>
      <c r="C107" s="22">
        <v>0</v>
      </c>
      <c r="D107" s="22">
        <v>0</v>
      </c>
      <c r="E107" s="22">
        <v>0</v>
      </c>
      <c r="F107" s="22">
        <v>0</v>
      </c>
      <c r="G107" s="21"/>
      <c r="H107" s="22">
        <v>0</v>
      </c>
      <c r="I107" s="22">
        <v>0</v>
      </c>
      <c r="J107" s="22">
        <v>0</v>
      </c>
      <c r="K107" s="33"/>
      <c r="L107" s="21"/>
      <c r="M107" s="21">
        <v>1</v>
      </c>
      <c r="N107" s="22">
        <v>0</v>
      </c>
      <c r="O107" s="21">
        <v>0</v>
      </c>
      <c r="P107" s="21">
        <v>80</v>
      </c>
      <c r="Q107" s="21">
        <v>-80</v>
      </c>
      <c r="R107" s="21">
        <v>9</v>
      </c>
      <c r="S107" s="21">
        <v>0</v>
      </c>
      <c r="T107" s="21">
        <v>9</v>
      </c>
      <c r="U107" s="21">
        <v>-80</v>
      </c>
      <c r="V107" s="21"/>
    </row>
    <row r="108" spans="1:22">
      <c r="A108" s="21">
        <v>99</v>
      </c>
      <c r="B108" s="21" t="s">
        <v>135</v>
      </c>
      <c r="C108" s="22">
        <v>0</v>
      </c>
      <c r="D108" s="22">
        <v>0</v>
      </c>
      <c r="E108" s="22">
        <v>0</v>
      </c>
      <c r="F108" s="22">
        <v>0</v>
      </c>
      <c r="G108" s="21">
        <v>1200</v>
      </c>
      <c r="H108" s="22">
        <v>0</v>
      </c>
      <c r="I108" s="22">
        <v>0</v>
      </c>
      <c r="J108" s="22">
        <v>1440</v>
      </c>
      <c r="K108" s="33"/>
      <c r="L108" s="21"/>
      <c r="M108" s="21">
        <v>1</v>
      </c>
      <c r="N108" s="22">
        <v>0</v>
      </c>
      <c r="O108" s="21">
        <v>0</v>
      </c>
      <c r="P108" s="21">
        <v>337</v>
      </c>
      <c r="Q108" s="21">
        <v>-337</v>
      </c>
      <c r="R108" s="21">
        <v>84</v>
      </c>
      <c r="S108" s="21">
        <v>98</v>
      </c>
      <c r="T108" s="21">
        <v>182</v>
      </c>
      <c r="U108" s="21">
        <v>-239</v>
      </c>
      <c r="V108" s="21"/>
    </row>
    <row r="109" ht="15.95" customHeight="1" spans="1:22">
      <c r="A109" s="21">
        <v>100</v>
      </c>
      <c r="B109" s="21" t="s">
        <v>136</v>
      </c>
      <c r="C109" s="22">
        <v>0</v>
      </c>
      <c r="D109" s="22">
        <v>0</v>
      </c>
      <c r="E109" s="22">
        <v>0</v>
      </c>
      <c r="F109" s="22">
        <v>0</v>
      </c>
      <c r="G109" s="21"/>
      <c r="H109" s="22">
        <v>0</v>
      </c>
      <c r="I109" s="22">
        <v>0</v>
      </c>
      <c r="J109" s="22">
        <v>0</v>
      </c>
      <c r="K109" s="33"/>
      <c r="L109" s="21"/>
      <c r="M109" s="21">
        <v>1</v>
      </c>
      <c r="N109" s="22">
        <v>0</v>
      </c>
      <c r="O109" s="21">
        <v>0</v>
      </c>
      <c r="P109" s="21">
        <v>104</v>
      </c>
      <c r="Q109" s="21">
        <v>-104</v>
      </c>
      <c r="R109" s="21">
        <v>5</v>
      </c>
      <c r="S109" s="21">
        <v>0</v>
      </c>
      <c r="T109" s="21">
        <v>5</v>
      </c>
      <c r="U109" s="21">
        <v>-104</v>
      </c>
      <c r="V109" s="21"/>
    </row>
    <row r="110" spans="1:22">
      <c r="A110" s="21">
        <v>101</v>
      </c>
      <c r="B110" s="21" t="s">
        <v>137</v>
      </c>
      <c r="C110" s="22">
        <v>0</v>
      </c>
      <c r="D110" s="22">
        <v>0</v>
      </c>
      <c r="E110" s="22">
        <v>0</v>
      </c>
      <c r="F110" s="22">
        <v>0</v>
      </c>
      <c r="G110" s="21">
        <v>200</v>
      </c>
      <c r="H110" s="22">
        <v>0</v>
      </c>
      <c r="I110" s="22">
        <v>0</v>
      </c>
      <c r="J110" s="22">
        <v>240</v>
      </c>
      <c r="K110" s="33"/>
      <c r="L110" s="21"/>
      <c r="M110" s="21">
        <v>1</v>
      </c>
      <c r="N110" s="22">
        <v>0</v>
      </c>
      <c r="O110" s="21">
        <v>0</v>
      </c>
      <c r="P110" s="21">
        <v>12</v>
      </c>
      <c r="Q110" s="21">
        <v>-12</v>
      </c>
      <c r="R110" s="21">
        <v>20</v>
      </c>
      <c r="S110" s="21">
        <v>10</v>
      </c>
      <c r="T110" s="21">
        <v>30</v>
      </c>
      <c r="U110" s="21">
        <v>-2</v>
      </c>
      <c r="V110" s="21"/>
    </row>
    <row r="111" ht="15" customHeight="1" spans="1:22">
      <c r="A111" s="21">
        <v>102</v>
      </c>
      <c r="B111" s="21" t="s">
        <v>138</v>
      </c>
      <c r="C111" s="22">
        <v>0</v>
      </c>
      <c r="D111" s="22">
        <v>0</v>
      </c>
      <c r="E111" s="22">
        <v>0</v>
      </c>
      <c r="F111" s="22">
        <v>0</v>
      </c>
      <c r="G111" s="21">
        <v>300</v>
      </c>
      <c r="H111" s="22">
        <v>0</v>
      </c>
      <c r="I111" s="22">
        <v>0</v>
      </c>
      <c r="J111" s="22">
        <v>360</v>
      </c>
      <c r="K111" s="33"/>
      <c r="L111" s="21"/>
      <c r="M111" s="21">
        <v>1</v>
      </c>
      <c r="N111" s="22">
        <v>0</v>
      </c>
      <c r="O111" s="21">
        <v>0</v>
      </c>
      <c r="P111" s="21">
        <v>99</v>
      </c>
      <c r="Q111" s="21">
        <v>-99</v>
      </c>
      <c r="R111" s="21">
        <v>18</v>
      </c>
      <c r="S111" s="21">
        <v>27</v>
      </c>
      <c r="T111" s="21">
        <v>45</v>
      </c>
      <c r="U111" s="21">
        <v>-72</v>
      </c>
      <c r="V111" s="21"/>
    </row>
    <row r="112" spans="1:22">
      <c r="A112" s="21">
        <v>103</v>
      </c>
      <c r="B112" s="21" t="s">
        <v>139</v>
      </c>
      <c r="C112" s="22">
        <v>0</v>
      </c>
      <c r="D112" s="22">
        <v>0</v>
      </c>
      <c r="E112" s="22">
        <v>0</v>
      </c>
      <c r="F112" s="22">
        <v>0</v>
      </c>
      <c r="G112" s="21">
        <v>700</v>
      </c>
      <c r="H112" s="22">
        <v>0</v>
      </c>
      <c r="I112" s="22">
        <v>0</v>
      </c>
      <c r="J112" s="22">
        <v>840</v>
      </c>
      <c r="K112" s="33"/>
      <c r="L112" s="21"/>
      <c r="M112" s="21">
        <v>1</v>
      </c>
      <c r="N112" s="22">
        <v>0</v>
      </c>
      <c r="O112" s="21">
        <v>0</v>
      </c>
      <c r="P112" s="21"/>
      <c r="Q112" s="21">
        <v>0</v>
      </c>
      <c r="R112" s="21">
        <v>25</v>
      </c>
      <c r="S112" s="21">
        <v>25</v>
      </c>
      <c r="T112" s="21">
        <v>50</v>
      </c>
      <c r="U112" s="21">
        <v>25</v>
      </c>
      <c r="V112" s="21" t="s">
        <v>75</v>
      </c>
    </row>
    <row r="113" ht="18" customHeight="1" spans="1:22">
      <c r="A113" s="21">
        <v>104</v>
      </c>
      <c r="B113" s="21" t="s">
        <v>140</v>
      </c>
      <c r="C113" s="22">
        <v>0</v>
      </c>
      <c r="D113" s="22">
        <v>0</v>
      </c>
      <c r="E113" s="22">
        <v>0</v>
      </c>
      <c r="F113" s="22">
        <v>0</v>
      </c>
      <c r="G113" s="21">
        <v>200</v>
      </c>
      <c r="H113" s="22">
        <v>0</v>
      </c>
      <c r="I113" s="22">
        <v>0</v>
      </c>
      <c r="J113" s="22">
        <v>240</v>
      </c>
      <c r="K113" s="33"/>
      <c r="L113" s="21"/>
      <c r="M113" s="21">
        <v>1</v>
      </c>
      <c r="N113" s="22">
        <v>0</v>
      </c>
      <c r="O113" s="21">
        <v>0</v>
      </c>
      <c r="P113" s="21"/>
      <c r="Q113" s="21">
        <v>0</v>
      </c>
      <c r="R113" s="21">
        <v>10</v>
      </c>
      <c r="S113" s="21">
        <v>20</v>
      </c>
      <c r="T113" s="21">
        <v>30</v>
      </c>
      <c r="U113" s="21">
        <v>20</v>
      </c>
      <c r="V113" s="21" t="s">
        <v>75</v>
      </c>
    </row>
    <row r="114" spans="1:22">
      <c r="A114" s="21">
        <v>105</v>
      </c>
      <c r="B114" s="21" t="s">
        <v>141</v>
      </c>
      <c r="C114" s="22">
        <v>0</v>
      </c>
      <c r="D114" s="22">
        <v>0</v>
      </c>
      <c r="E114" s="22">
        <v>0</v>
      </c>
      <c r="F114" s="22">
        <v>0</v>
      </c>
      <c r="G114" s="21">
        <v>450</v>
      </c>
      <c r="H114" s="22">
        <v>0</v>
      </c>
      <c r="I114" s="22">
        <v>0</v>
      </c>
      <c r="J114" s="22">
        <v>540</v>
      </c>
      <c r="K114" s="33"/>
      <c r="L114" s="21"/>
      <c r="M114" s="21">
        <v>1</v>
      </c>
      <c r="N114" s="22">
        <v>0</v>
      </c>
      <c r="O114" s="21">
        <v>0</v>
      </c>
      <c r="P114" s="21"/>
      <c r="Q114" s="21">
        <v>0</v>
      </c>
      <c r="R114" s="21"/>
      <c r="S114" s="21">
        <v>30</v>
      </c>
      <c r="T114" s="21">
        <v>30</v>
      </c>
      <c r="U114" s="21">
        <v>30</v>
      </c>
      <c r="V114" s="21" t="s">
        <v>75</v>
      </c>
    </row>
    <row r="115" ht="15.95" customHeight="1" spans="1:22">
      <c r="A115" s="21">
        <v>106</v>
      </c>
      <c r="B115" s="21" t="s">
        <v>142</v>
      </c>
      <c r="C115" s="22">
        <v>0</v>
      </c>
      <c r="D115" s="22">
        <v>0</v>
      </c>
      <c r="E115" s="22">
        <v>0</v>
      </c>
      <c r="F115" s="22">
        <v>0</v>
      </c>
      <c r="G115" s="21">
        <v>1200</v>
      </c>
      <c r="H115" s="22">
        <v>0</v>
      </c>
      <c r="I115" s="22">
        <v>0</v>
      </c>
      <c r="J115" s="22">
        <v>1440</v>
      </c>
      <c r="K115" s="33"/>
      <c r="L115" s="21"/>
      <c r="M115" s="21">
        <v>1</v>
      </c>
      <c r="N115" s="22">
        <v>0</v>
      </c>
      <c r="O115" s="21">
        <v>0</v>
      </c>
      <c r="P115" s="21"/>
      <c r="Q115" s="21">
        <v>0</v>
      </c>
      <c r="R115" s="21"/>
      <c r="S115" s="21">
        <v>150</v>
      </c>
      <c r="T115" s="21">
        <v>150</v>
      </c>
      <c r="U115" s="21">
        <v>150</v>
      </c>
      <c r="V115" s="21" t="s">
        <v>75</v>
      </c>
    </row>
    <row r="116" spans="1:22">
      <c r="A116" s="21">
        <v>107</v>
      </c>
      <c r="B116" s="21" t="s">
        <v>143</v>
      </c>
      <c r="C116" s="22">
        <v>564</v>
      </c>
      <c r="D116" s="22">
        <v>253</v>
      </c>
      <c r="E116" s="22">
        <v>1073</v>
      </c>
      <c r="F116" s="22">
        <v>268</v>
      </c>
      <c r="G116" s="21">
        <v>1800</v>
      </c>
      <c r="H116" s="22">
        <v>677</v>
      </c>
      <c r="I116" s="22">
        <v>1287</v>
      </c>
      <c r="J116" s="22">
        <v>2160</v>
      </c>
      <c r="K116" s="33">
        <f t="shared" ref="K116:K121" si="6">(I116-H116)/H116</f>
        <v>0.901033973412112</v>
      </c>
      <c r="L116" s="21">
        <v>2</v>
      </c>
      <c r="M116" s="21">
        <v>1</v>
      </c>
      <c r="N116" s="22">
        <v>1921</v>
      </c>
      <c r="O116" s="21">
        <v>315</v>
      </c>
      <c r="P116" s="21">
        <v>431</v>
      </c>
      <c r="Q116" s="21">
        <v>-116</v>
      </c>
      <c r="R116" s="21">
        <v>180</v>
      </c>
      <c r="S116" s="21">
        <v>20</v>
      </c>
      <c r="T116" s="21">
        <v>200</v>
      </c>
      <c r="U116" s="21">
        <v>-96</v>
      </c>
      <c r="V116" s="21"/>
    </row>
    <row r="117" ht="18" customHeight="1" spans="1:22">
      <c r="A117" s="21">
        <v>108</v>
      </c>
      <c r="B117" s="21" t="s">
        <v>144</v>
      </c>
      <c r="C117" s="22">
        <v>577</v>
      </c>
      <c r="D117" s="22">
        <v>202</v>
      </c>
      <c r="E117" s="22">
        <v>667</v>
      </c>
      <c r="F117" s="22">
        <v>200</v>
      </c>
      <c r="G117" s="21">
        <v>840</v>
      </c>
      <c r="H117" s="22">
        <v>693</v>
      </c>
      <c r="I117" s="22">
        <v>801</v>
      </c>
      <c r="J117" s="22">
        <v>1008</v>
      </c>
      <c r="K117" s="33">
        <f t="shared" si="6"/>
        <v>0.155844155844156</v>
      </c>
      <c r="L117" s="21">
        <v>1.75</v>
      </c>
      <c r="M117" s="21">
        <v>1</v>
      </c>
      <c r="N117" s="22">
        <v>880</v>
      </c>
      <c r="O117" s="21">
        <v>144</v>
      </c>
      <c r="P117" s="21">
        <v>431</v>
      </c>
      <c r="Q117" s="21">
        <v>-287</v>
      </c>
      <c r="R117" s="21">
        <v>100</v>
      </c>
      <c r="S117" s="21">
        <v>27</v>
      </c>
      <c r="T117" s="21">
        <v>127</v>
      </c>
      <c r="U117" s="21">
        <v>-260</v>
      </c>
      <c r="V117" s="21"/>
    </row>
    <row r="118" spans="1:22">
      <c r="A118" s="21">
        <v>109</v>
      </c>
      <c r="B118" s="21" t="s">
        <v>145</v>
      </c>
      <c r="C118" s="22">
        <v>525</v>
      </c>
      <c r="D118" s="22">
        <v>169</v>
      </c>
      <c r="E118" s="22">
        <v>264</v>
      </c>
      <c r="F118" s="22">
        <v>49</v>
      </c>
      <c r="G118" s="21">
        <v>500</v>
      </c>
      <c r="H118" s="22">
        <v>630</v>
      </c>
      <c r="I118" s="22">
        <v>317</v>
      </c>
      <c r="J118" s="22">
        <v>600</v>
      </c>
      <c r="K118" s="33">
        <f t="shared" si="6"/>
        <v>-0.496825396825397</v>
      </c>
      <c r="L118" s="21">
        <v>2</v>
      </c>
      <c r="M118" s="21">
        <v>1</v>
      </c>
      <c r="N118" s="22">
        <v>0</v>
      </c>
      <c r="O118" s="21">
        <v>0</v>
      </c>
      <c r="P118" s="21">
        <v>308</v>
      </c>
      <c r="Q118" s="21">
        <v>-308</v>
      </c>
      <c r="R118" s="21">
        <v>80</v>
      </c>
      <c r="S118" s="21">
        <v>0</v>
      </c>
      <c r="T118" s="21">
        <v>80</v>
      </c>
      <c r="U118" s="21">
        <v>-308</v>
      </c>
      <c r="V118" s="21"/>
    </row>
    <row r="119" ht="18" customHeight="1" spans="1:22">
      <c r="A119" s="21">
        <v>110</v>
      </c>
      <c r="B119" s="21" t="s">
        <v>146</v>
      </c>
      <c r="C119" s="22">
        <v>366</v>
      </c>
      <c r="D119" s="22">
        <v>127</v>
      </c>
      <c r="E119" s="22">
        <v>263</v>
      </c>
      <c r="F119" s="22">
        <v>41</v>
      </c>
      <c r="G119" s="21">
        <v>430</v>
      </c>
      <c r="H119" s="22">
        <v>440</v>
      </c>
      <c r="I119" s="22">
        <v>315</v>
      </c>
      <c r="J119" s="22">
        <v>516</v>
      </c>
      <c r="K119" s="33">
        <f t="shared" si="6"/>
        <v>-0.284090909090909</v>
      </c>
      <c r="L119" s="21">
        <v>2</v>
      </c>
      <c r="M119" s="21">
        <v>1</v>
      </c>
      <c r="N119" s="22">
        <v>62</v>
      </c>
      <c r="O119" s="21">
        <v>10</v>
      </c>
      <c r="P119" s="21">
        <v>246</v>
      </c>
      <c r="Q119" s="21">
        <v>-236</v>
      </c>
      <c r="R119" s="21">
        <v>60</v>
      </c>
      <c r="S119" s="21">
        <v>5</v>
      </c>
      <c r="T119" s="21">
        <v>65</v>
      </c>
      <c r="U119" s="21">
        <v>-231</v>
      </c>
      <c r="V119" s="21"/>
    </row>
    <row r="120" spans="1:22">
      <c r="A120" s="21">
        <v>111</v>
      </c>
      <c r="B120" s="21" t="s">
        <v>147</v>
      </c>
      <c r="C120" s="22">
        <v>392</v>
      </c>
      <c r="D120" s="22">
        <v>105</v>
      </c>
      <c r="E120" s="22">
        <v>285</v>
      </c>
      <c r="F120" s="22">
        <v>97</v>
      </c>
      <c r="G120" s="21">
        <v>500</v>
      </c>
      <c r="H120" s="22">
        <v>470</v>
      </c>
      <c r="I120" s="22">
        <v>342</v>
      </c>
      <c r="J120" s="22">
        <v>600</v>
      </c>
      <c r="K120" s="33">
        <f t="shared" si="6"/>
        <v>-0.272340425531915</v>
      </c>
      <c r="L120" s="21">
        <v>2</v>
      </c>
      <c r="M120" s="21">
        <v>1</v>
      </c>
      <c r="N120" s="22">
        <v>202</v>
      </c>
      <c r="O120" s="21">
        <v>33</v>
      </c>
      <c r="P120" s="21">
        <v>246</v>
      </c>
      <c r="Q120" s="21">
        <v>-213</v>
      </c>
      <c r="R120" s="21">
        <v>80</v>
      </c>
      <c r="S120" s="21">
        <v>0</v>
      </c>
      <c r="T120" s="21">
        <v>80</v>
      </c>
      <c r="U120" s="21">
        <v>-213</v>
      </c>
      <c r="V120" s="21"/>
    </row>
    <row r="121" ht="18" customHeight="1" spans="1:22">
      <c r="A121" s="21">
        <v>112</v>
      </c>
      <c r="B121" s="21" t="s">
        <v>148</v>
      </c>
      <c r="C121" s="22">
        <v>751</v>
      </c>
      <c r="D121" s="22">
        <v>238</v>
      </c>
      <c r="E121" s="22">
        <v>648</v>
      </c>
      <c r="F121" s="22">
        <v>249</v>
      </c>
      <c r="G121" s="21">
        <v>550</v>
      </c>
      <c r="H121" s="22">
        <v>901</v>
      </c>
      <c r="I121" s="22">
        <v>777</v>
      </c>
      <c r="J121" s="22">
        <v>660</v>
      </c>
      <c r="K121" s="33">
        <f t="shared" si="6"/>
        <v>-0.137624861265261</v>
      </c>
      <c r="L121" s="21">
        <v>1.75</v>
      </c>
      <c r="M121" s="21">
        <v>1</v>
      </c>
      <c r="N121" s="22">
        <v>700</v>
      </c>
      <c r="O121" s="21">
        <v>115</v>
      </c>
      <c r="P121" s="21">
        <v>360</v>
      </c>
      <c r="Q121" s="21">
        <v>-245</v>
      </c>
      <c r="R121" s="21">
        <v>100</v>
      </c>
      <c r="S121" s="21">
        <v>0</v>
      </c>
      <c r="T121" s="21">
        <v>100</v>
      </c>
      <c r="U121" s="21">
        <v>-245</v>
      </c>
      <c r="V121" s="21"/>
    </row>
    <row r="122" spans="1:22">
      <c r="A122" s="21">
        <v>113</v>
      </c>
      <c r="B122" s="21" t="s">
        <v>149</v>
      </c>
      <c r="C122" s="22">
        <v>0</v>
      </c>
      <c r="D122" s="22">
        <v>0</v>
      </c>
      <c r="E122" s="22">
        <v>0</v>
      </c>
      <c r="F122" s="22">
        <v>0</v>
      </c>
      <c r="G122" s="21">
        <v>200</v>
      </c>
      <c r="H122" s="22">
        <v>0</v>
      </c>
      <c r="I122" s="22">
        <v>0</v>
      </c>
      <c r="J122" s="22">
        <v>240</v>
      </c>
      <c r="K122" s="33"/>
      <c r="L122" s="21"/>
      <c r="M122" s="21">
        <v>1</v>
      </c>
      <c r="N122" s="22">
        <v>0</v>
      </c>
      <c r="O122" s="21">
        <v>0</v>
      </c>
      <c r="P122" s="21">
        <v>120</v>
      </c>
      <c r="Q122" s="21">
        <v>-120</v>
      </c>
      <c r="R122" s="21">
        <v>20</v>
      </c>
      <c r="S122" s="21">
        <v>10</v>
      </c>
      <c r="T122" s="21">
        <v>30</v>
      </c>
      <c r="U122" s="21">
        <v>-110</v>
      </c>
      <c r="V122" s="21"/>
    </row>
    <row r="123" ht="17.1" customHeight="1" spans="1:22">
      <c r="A123" s="21">
        <v>114</v>
      </c>
      <c r="B123" s="21" t="s">
        <v>150</v>
      </c>
      <c r="C123" s="22">
        <v>0</v>
      </c>
      <c r="D123" s="22">
        <v>0</v>
      </c>
      <c r="E123" s="22">
        <v>366</v>
      </c>
      <c r="F123" s="22">
        <v>140</v>
      </c>
      <c r="G123" s="21">
        <v>1200</v>
      </c>
      <c r="H123" s="22">
        <v>0</v>
      </c>
      <c r="I123" s="22">
        <v>439</v>
      </c>
      <c r="J123" s="22">
        <v>1440</v>
      </c>
      <c r="K123" s="34" t="s">
        <v>42</v>
      </c>
      <c r="L123" s="21">
        <v>1</v>
      </c>
      <c r="M123" s="21">
        <v>1</v>
      </c>
      <c r="N123" s="22">
        <v>649</v>
      </c>
      <c r="O123" s="21">
        <v>106</v>
      </c>
      <c r="P123" s="21">
        <v>332</v>
      </c>
      <c r="Q123" s="21">
        <v>-226</v>
      </c>
      <c r="R123" s="21">
        <v>150</v>
      </c>
      <c r="S123" s="21">
        <v>10</v>
      </c>
      <c r="T123" s="21">
        <v>160</v>
      </c>
      <c r="U123" s="21">
        <v>-216</v>
      </c>
      <c r="V123" s="21"/>
    </row>
    <row r="124" spans="1:22">
      <c r="A124" s="21">
        <v>115</v>
      </c>
      <c r="B124" s="21" t="s">
        <v>151</v>
      </c>
      <c r="C124" s="22">
        <v>22</v>
      </c>
      <c r="D124" s="22">
        <v>7</v>
      </c>
      <c r="E124" s="22">
        <v>93</v>
      </c>
      <c r="F124" s="22">
        <v>55</v>
      </c>
      <c r="G124" s="21">
        <v>170</v>
      </c>
      <c r="H124" s="22">
        <v>26</v>
      </c>
      <c r="I124" s="22">
        <v>112</v>
      </c>
      <c r="J124" s="22">
        <v>204</v>
      </c>
      <c r="K124" s="33">
        <f>(I124-H124)/H124</f>
        <v>3.30769230769231</v>
      </c>
      <c r="L124" s="21">
        <v>2</v>
      </c>
      <c r="M124" s="21">
        <v>1</v>
      </c>
      <c r="N124" s="22">
        <v>270</v>
      </c>
      <c r="O124" s="21">
        <v>44</v>
      </c>
      <c r="P124" s="21">
        <v>30</v>
      </c>
      <c r="Q124" s="21">
        <v>14</v>
      </c>
      <c r="R124" s="21">
        <v>10</v>
      </c>
      <c r="S124" s="21">
        <v>15</v>
      </c>
      <c r="T124" s="21">
        <v>25</v>
      </c>
      <c r="U124" s="21">
        <v>29</v>
      </c>
      <c r="V124" s="21"/>
    </row>
    <row r="125" ht="15" customHeight="1" spans="1:22">
      <c r="A125" s="21">
        <v>116</v>
      </c>
      <c r="B125" s="21" t="s">
        <v>152</v>
      </c>
      <c r="C125" s="22">
        <v>1950</v>
      </c>
      <c r="D125" s="22">
        <v>924</v>
      </c>
      <c r="E125" s="22">
        <v>1709</v>
      </c>
      <c r="F125" s="22">
        <v>643</v>
      </c>
      <c r="G125" s="21">
        <v>1500</v>
      </c>
      <c r="H125" s="22">
        <v>2340</v>
      </c>
      <c r="I125" s="22">
        <v>2051</v>
      </c>
      <c r="J125" s="22">
        <v>1800</v>
      </c>
      <c r="K125" s="33">
        <f>(I125-H125)/H125</f>
        <v>-0.123504273504274</v>
      </c>
      <c r="L125" s="21">
        <v>1.75</v>
      </c>
      <c r="M125" s="21">
        <v>1</v>
      </c>
      <c r="N125" s="22">
        <v>1413</v>
      </c>
      <c r="O125" s="21">
        <v>232</v>
      </c>
      <c r="P125" s="21">
        <v>1139</v>
      </c>
      <c r="Q125" s="21">
        <v>-907</v>
      </c>
      <c r="R125" s="21">
        <v>80</v>
      </c>
      <c r="S125" s="21">
        <v>20</v>
      </c>
      <c r="T125" s="21">
        <v>100</v>
      </c>
      <c r="U125" s="21">
        <v>-887</v>
      </c>
      <c r="V125" s="21"/>
    </row>
    <row r="126" ht="17.1" customHeight="1" spans="1:22">
      <c r="A126" s="21">
        <v>117</v>
      </c>
      <c r="B126" s="21" t="s">
        <v>153</v>
      </c>
      <c r="C126" s="22">
        <v>0</v>
      </c>
      <c r="D126" s="22">
        <v>0</v>
      </c>
      <c r="E126" s="22">
        <v>0</v>
      </c>
      <c r="F126" s="22">
        <v>0</v>
      </c>
      <c r="G126" s="21">
        <v>500</v>
      </c>
      <c r="H126" s="22">
        <v>0</v>
      </c>
      <c r="I126" s="22">
        <v>0</v>
      </c>
      <c r="J126" s="22">
        <v>600</v>
      </c>
      <c r="K126" s="33"/>
      <c r="L126" s="21"/>
      <c r="M126" s="21">
        <v>1</v>
      </c>
      <c r="N126" s="22">
        <v>0</v>
      </c>
      <c r="O126" s="21">
        <v>0</v>
      </c>
      <c r="P126" s="21"/>
      <c r="Q126" s="21">
        <v>0</v>
      </c>
      <c r="R126" s="21">
        <v>150</v>
      </c>
      <c r="S126" s="21">
        <v>0</v>
      </c>
      <c r="T126" s="21">
        <v>150</v>
      </c>
      <c r="U126" s="21">
        <v>0</v>
      </c>
      <c r="V126" s="21" t="s">
        <v>154</v>
      </c>
    </row>
    <row r="127" ht="15.95" customHeight="1" spans="1:22">
      <c r="A127" s="21">
        <v>118</v>
      </c>
      <c r="B127" s="21" t="s">
        <v>155</v>
      </c>
      <c r="C127" s="22">
        <v>202</v>
      </c>
      <c r="D127" s="22">
        <v>119</v>
      </c>
      <c r="E127" s="22">
        <v>60</v>
      </c>
      <c r="F127" s="22">
        <v>0</v>
      </c>
      <c r="G127" s="21">
        <v>400</v>
      </c>
      <c r="H127" s="22">
        <v>242</v>
      </c>
      <c r="I127" s="22">
        <v>72</v>
      </c>
      <c r="J127" s="22">
        <v>480</v>
      </c>
      <c r="K127" s="33">
        <f>(I127-H127)/H127</f>
        <v>-0.702479338842975</v>
      </c>
      <c r="L127" s="21">
        <v>2</v>
      </c>
      <c r="M127" s="21">
        <v>1</v>
      </c>
      <c r="N127" s="22">
        <v>0</v>
      </c>
      <c r="O127" s="21">
        <v>0</v>
      </c>
      <c r="P127" s="21">
        <v>184</v>
      </c>
      <c r="Q127" s="21">
        <v>-184</v>
      </c>
      <c r="R127" s="21">
        <v>10</v>
      </c>
      <c r="S127" s="21">
        <v>50</v>
      </c>
      <c r="T127" s="21">
        <v>60</v>
      </c>
      <c r="U127" s="21">
        <v>-134</v>
      </c>
      <c r="V127" s="21"/>
    </row>
    <row r="128" spans="1:22">
      <c r="A128" s="21">
        <v>119</v>
      </c>
      <c r="B128" s="21" t="s">
        <v>156</v>
      </c>
      <c r="C128" s="22">
        <v>0</v>
      </c>
      <c r="D128" s="22">
        <v>0</v>
      </c>
      <c r="E128" s="22">
        <v>0</v>
      </c>
      <c r="F128" s="22">
        <v>0</v>
      </c>
      <c r="G128" s="21">
        <v>400</v>
      </c>
      <c r="H128" s="22">
        <v>0</v>
      </c>
      <c r="I128" s="22">
        <v>0</v>
      </c>
      <c r="J128" s="22">
        <v>480</v>
      </c>
      <c r="K128" s="33"/>
      <c r="L128" s="21"/>
      <c r="M128" s="21">
        <v>1</v>
      </c>
      <c r="N128" s="22">
        <v>0</v>
      </c>
      <c r="O128" s="21">
        <v>0</v>
      </c>
      <c r="P128" s="21">
        <v>123</v>
      </c>
      <c r="Q128" s="21">
        <v>-123</v>
      </c>
      <c r="R128" s="21">
        <v>11</v>
      </c>
      <c r="S128" s="21">
        <v>49</v>
      </c>
      <c r="T128" s="21">
        <v>60</v>
      </c>
      <c r="U128" s="21">
        <v>-74</v>
      </c>
      <c r="V128" s="21"/>
    </row>
    <row r="129" ht="15.95" customHeight="1" spans="1:22">
      <c r="A129" s="21">
        <v>120</v>
      </c>
      <c r="B129" s="21" t="s">
        <v>157</v>
      </c>
      <c r="C129" s="22">
        <v>0</v>
      </c>
      <c r="D129" s="22">
        <v>0</v>
      </c>
      <c r="E129" s="22">
        <v>0</v>
      </c>
      <c r="F129" s="22">
        <v>0</v>
      </c>
      <c r="G129" s="21"/>
      <c r="H129" s="22">
        <v>0</v>
      </c>
      <c r="I129" s="22">
        <v>0</v>
      </c>
      <c r="J129" s="22">
        <v>0</v>
      </c>
      <c r="K129" s="33"/>
      <c r="L129" s="21"/>
      <c r="M129" s="21">
        <v>1</v>
      </c>
      <c r="N129" s="22">
        <v>0</v>
      </c>
      <c r="O129" s="21">
        <v>0</v>
      </c>
      <c r="P129" s="21">
        <v>215</v>
      </c>
      <c r="Q129" s="21">
        <v>-215</v>
      </c>
      <c r="R129" s="21"/>
      <c r="S129" s="21">
        <v>0</v>
      </c>
      <c r="T129" s="21">
        <v>0</v>
      </c>
      <c r="U129" s="21">
        <v>-215</v>
      </c>
      <c r="V129" s="21"/>
    </row>
    <row r="130" ht="17.1" customHeight="1" spans="1:22">
      <c r="A130" s="21">
        <v>121</v>
      </c>
      <c r="B130" s="21" t="s">
        <v>158</v>
      </c>
      <c r="C130" s="22">
        <v>284</v>
      </c>
      <c r="D130" s="22">
        <v>120</v>
      </c>
      <c r="E130" s="22">
        <v>813</v>
      </c>
      <c r="F130" s="22">
        <v>263</v>
      </c>
      <c r="G130" s="21">
        <v>2400</v>
      </c>
      <c r="H130" s="22">
        <v>341</v>
      </c>
      <c r="I130" s="22">
        <v>976</v>
      </c>
      <c r="J130" s="22">
        <v>2880</v>
      </c>
      <c r="K130" s="33">
        <f>(I130-H130)/H130</f>
        <v>1.86217008797654</v>
      </c>
      <c r="L130" s="21">
        <v>2</v>
      </c>
      <c r="M130" s="21">
        <v>1</v>
      </c>
      <c r="N130" s="22">
        <v>1825</v>
      </c>
      <c r="O130" s="21">
        <v>299</v>
      </c>
      <c r="P130" s="21">
        <v>277</v>
      </c>
      <c r="Q130" s="21">
        <v>22</v>
      </c>
      <c r="R130" s="21">
        <v>80</v>
      </c>
      <c r="S130" s="21">
        <v>10</v>
      </c>
      <c r="T130" s="21">
        <v>90</v>
      </c>
      <c r="U130" s="21">
        <v>32</v>
      </c>
      <c r="V130" s="21" t="s">
        <v>159</v>
      </c>
    </row>
    <row r="131" spans="1:22">
      <c r="A131" s="21">
        <v>122</v>
      </c>
      <c r="B131" s="21" t="s">
        <v>160</v>
      </c>
      <c r="C131" s="22">
        <v>762</v>
      </c>
      <c r="D131" s="22">
        <v>427</v>
      </c>
      <c r="E131" s="22">
        <v>994</v>
      </c>
      <c r="F131" s="22">
        <v>401</v>
      </c>
      <c r="G131" s="21">
        <v>1200</v>
      </c>
      <c r="H131" s="22">
        <v>915</v>
      </c>
      <c r="I131" s="22">
        <v>1193</v>
      </c>
      <c r="J131" s="22">
        <v>1440</v>
      </c>
      <c r="K131" s="33">
        <f>(I131-H131)/H131</f>
        <v>0.303825136612022</v>
      </c>
      <c r="L131" s="21">
        <v>2</v>
      </c>
      <c r="M131" s="21">
        <v>1</v>
      </c>
      <c r="N131" s="22">
        <v>1433</v>
      </c>
      <c r="O131" s="21">
        <v>235</v>
      </c>
      <c r="P131" s="21">
        <v>616</v>
      </c>
      <c r="Q131" s="21">
        <v>-381</v>
      </c>
      <c r="R131" s="21">
        <v>150</v>
      </c>
      <c r="S131" s="21">
        <v>32</v>
      </c>
      <c r="T131" s="21">
        <v>182</v>
      </c>
      <c r="U131" s="21">
        <v>-349</v>
      </c>
      <c r="V131" s="21"/>
    </row>
    <row r="132" ht="17.1" customHeight="1" spans="1:22">
      <c r="A132" s="21">
        <v>123</v>
      </c>
      <c r="B132" s="21" t="s">
        <v>161</v>
      </c>
      <c r="C132" s="22">
        <v>0</v>
      </c>
      <c r="D132" s="22">
        <v>0</v>
      </c>
      <c r="E132" s="22">
        <v>0</v>
      </c>
      <c r="F132" s="22">
        <v>0</v>
      </c>
      <c r="G132" s="21">
        <v>450</v>
      </c>
      <c r="H132" s="22">
        <v>0</v>
      </c>
      <c r="I132" s="22">
        <v>0</v>
      </c>
      <c r="J132" s="22">
        <v>540</v>
      </c>
      <c r="K132" s="33"/>
      <c r="L132" s="21"/>
      <c r="M132" s="21">
        <v>1</v>
      </c>
      <c r="N132" s="22">
        <v>0</v>
      </c>
      <c r="O132" s="21">
        <v>0</v>
      </c>
      <c r="P132" s="21">
        <v>184</v>
      </c>
      <c r="Q132" s="21">
        <v>-184</v>
      </c>
      <c r="R132" s="21">
        <v>10</v>
      </c>
      <c r="S132" s="21">
        <v>58</v>
      </c>
      <c r="T132" s="21">
        <v>68</v>
      </c>
      <c r="U132" s="21">
        <v>-126</v>
      </c>
      <c r="V132" s="21"/>
    </row>
    <row r="133" ht="15" customHeight="1" spans="1:22">
      <c r="A133" s="21">
        <v>124</v>
      </c>
      <c r="B133" s="21" t="s">
        <v>162</v>
      </c>
      <c r="C133" s="22">
        <v>0</v>
      </c>
      <c r="D133" s="22">
        <v>0</v>
      </c>
      <c r="E133" s="22">
        <v>0</v>
      </c>
      <c r="F133" s="22">
        <v>0</v>
      </c>
      <c r="G133" s="21"/>
      <c r="H133" s="22">
        <v>0</v>
      </c>
      <c r="I133" s="22">
        <v>0</v>
      </c>
      <c r="J133" s="22">
        <v>0</v>
      </c>
      <c r="K133" s="33"/>
      <c r="L133" s="21"/>
      <c r="M133" s="21">
        <v>1</v>
      </c>
      <c r="N133" s="22">
        <v>0</v>
      </c>
      <c r="O133" s="21">
        <v>0</v>
      </c>
      <c r="P133" s="21"/>
      <c r="Q133" s="21">
        <v>0</v>
      </c>
      <c r="R133" s="21">
        <v>10</v>
      </c>
      <c r="S133" s="21">
        <v>0</v>
      </c>
      <c r="T133" s="21">
        <v>10</v>
      </c>
      <c r="U133" s="21">
        <v>0</v>
      </c>
      <c r="V133" s="21" t="s">
        <v>163</v>
      </c>
    </row>
    <row r="134" ht="36.3" spans="1:22">
      <c r="A134" s="21">
        <v>125</v>
      </c>
      <c r="B134" s="21" t="s">
        <v>164</v>
      </c>
      <c r="C134" s="22">
        <v>66</v>
      </c>
      <c r="D134" s="22">
        <v>12</v>
      </c>
      <c r="E134" s="22">
        <v>49</v>
      </c>
      <c r="F134" s="22">
        <v>14</v>
      </c>
      <c r="G134" s="21">
        <v>400</v>
      </c>
      <c r="H134" s="22">
        <v>79</v>
      </c>
      <c r="I134" s="22">
        <v>59</v>
      </c>
      <c r="J134" s="22">
        <v>480</v>
      </c>
      <c r="K134" s="33">
        <f>(I134-H134)/H134</f>
        <v>-0.253164556962025</v>
      </c>
      <c r="L134" s="21">
        <v>2</v>
      </c>
      <c r="M134" s="21">
        <v>1</v>
      </c>
      <c r="N134" s="22">
        <v>42</v>
      </c>
      <c r="O134" s="21">
        <v>7</v>
      </c>
      <c r="P134" s="21">
        <v>86</v>
      </c>
      <c r="Q134" s="21">
        <v>-79</v>
      </c>
      <c r="R134" s="21">
        <v>30</v>
      </c>
      <c r="S134" s="21">
        <v>30</v>
      </c>
      <c r="T134" s="21">
        <v>60</v>
      </c>
      <c r="U134" s="21">
        <v>-49</v>
      </c>
      <c r="V134" s="21"/>
    </row>
    <row r="135" ht="15" customHeight="1" spans="1:22">
      <c r="A135" s="21">
        <v>126</v>
      </c>
      <c r="B135" s="21" t="s">
        <v>165</v>
      </c>
      <c r="C135" s="22">
        <v>0</v>
      </c>
      <c r="D135" s="22">
        <v>0</v>
      </c>
      <c r="E135" s="22">
        <v>689</v>
      </c>
      <c r="F135" s="22">
        <v>241</v>
      </c>
      <c r="G135" s="21">
        <v>2400</v>
      </c>
      <c r="H135" s="22">
        <v>0</v>
      </c>
      <c r="I135" s="22">
        <v>826</v>
      </c>
      <c r="J135" s="22">
        <v>2880</v>
      </c>
      <c r="K135" s="34" t="s">
        <v>42</v>
      </c>
      <c r="L135" s="21">
        <v>1</v>
      </c>
      <c r="M135" s="21">
        <v>1</v>
      </c>
      <c r="N135" s="22">
        <v>1188</v>
      </c>
      <c r="O135" s="21">
        <v>195</v>
      </c>
      <c r="P135" s="21">
        <v>234</v>
      </c>
      <c r="Q135" s="21">
        <v>-39</v>
      </c>
      <c r="R135" s="21">
        <v>100</v>
      </c>
      <c r="S135" s="21">
        <v>60</v>
      </c>
      <c r="T135" s="21">
        <v>160</v>
      </c>
      <c r="U135" s="21">
        <v>21</v>
      </c>
      <c r="V135" s="21"/>
    </row>
    <row r="136" spans="1:22">
      <c r="A136" s="21">
        <v>127</v>
      </c>
      <c r="B136" s="21" t="s">
        <v>166</v>
      </c>
      <c r="C136" s="22">
        <v>0</v>
      </c>
      <c r="D136" s="22">
        <v>0</v>
      </c>
      <c r="E136" s="22">
        <v>0</v>
      </c>
      <c r="F136" s="22">
        <v>0</v>
      </c>
      <c r="G136" s="21"/>
      <c r="H136" s="22">
        <v>0</v>
      </c>
      <c r="I136" s="22">
        <v>0</v>
      </c>
      <c r="J136" s="22">
        <v>0</v>
      </c>
      <c r="K136" s="33"/>
      <c r="L136" s="21"/>
      <c r="M136" s="21">
        <v>1</v>
      </c>
      <c r="N136" s="22">
        <v>0</v>
      </c>
      <c r="O136" s="21">
        <v>0</v>
      </c>
      <c r="P136" s="21">
        <v>181</v>
      </c>
      <c r="Q136" s="21">
        <v>-181</v>
      </c>
      <c r="R136" s="21">
        <v>10</v>
      </c>
      <c r="S136" s="21">
        <v>0</v>
      </c>
      <c r="T136" s="21">
        <v>10</v>
      </c>
      <c r="U136" s="21">
        <v>-181</v>
      </c>
      <c r="V136" s="21"/>
    </row>
    <row r="137" ht="15" customHeight="1" spans="1:22">
      <c r="A137" s="21">
        <v>128</v>
      </c>
      <c r="B137" s="21" t="s">
        <v>167</v>
      </c>
      <c r="C137" s="22">
        <v>0</v>
      </c>
      <c r="D137" s="22">
        <v>0</v>
      </c>
      <c r="E137" s="22">
        <v>0</v>
      </c>
      <c r="F137" s="22">
        <v>0</v>
      </c>
      <c r="G137" s="21"/>
      <c r="H137" s="22">
        <v>0</v>
      </c>
      <c r="I137" s="22">
        <v>0</v>
      </c>
      <c r="J137" s="22">
        <v>0</v>
      </c>
      <c r="K137" s="33"/>
      <c r="L137" s="21"/>
      <c r="M137" s="21">
        <v>1</v>
      </c>
      <c r="N137" s="22">
        <v>0</v>
      </c>
      <c r="O137" s="21">
        <v>0</v>
      </c>
      <c r="P137" s="21">
        <v>61</v>
      </c>
      <c r="Q137" s="21">
        <v>-61</v>
      </c>
      <c r="R137" s="21">
        <v>30</v>
      </c>
      <c r="S137" s="21">
        <v>0</v>
      </c>
      <c r="T137" s="21">
        <v>30</v>
      </c>
      <c r="U137" s="21">
        <v>-61</v>
      </c>
      <c r="V137" s="21"/>
    </row>
    <row r="138" spans="1:22">
      <c r="A138" s="21">
        <v>129</v>
      </c>
      <c r="B138" s="21" t="s">
        <v>168</v>
      </c>
      <c r="C138" s="22">
        <v>783</v>
      </c>
      <c r="D138" s="22">
        <v>253</v>
      </c>
      <c r="E138" s="22">
        <v>681</v>
      </c>
      <c r="F138" s="22">
        <v>200</v>
      </c>
      <c r="G138" s="21">
        <v>800</v>
      </c>
      <c r="H138" s="22">
        <v>940</v>
      </c>
      <c r="I138" s="22">
        <v>817</v>
      </c>
      <c r="J138" s="22">
        <v>960</v>
      </c>
      <c r="K138" s="33">
        <f>(I138-H138)/H138</f>
        <v>-0.130851063829787</v>
      </c>
      <c r="L138" s="21">
        <v>1.75</v>
      </c>
      <c r="M138" s="21">
        <v>1</v>
      </c>
      <c r="N138" s="22">
        <v>644</v>
      </c>
      <c r="O138" s="21">
        <v>106</v>
      </c>
      <c r="P138" s="21">
        <v>678</v>
      </c>
      <c r="Q138" s="21">
        <v>-572</v>
      </c>
      <c r="R138" s="21">
        <v>100</v>
      </c>
      <c r="S138" s="21">
        <v>21</v>
      </c>
      <c r="T138" s="21">
        <v>121</v>
      </c>
      <c r="U138" s="21">
        <v>-551</v>
      </c>
      <c r="V138" s="21"/>
    </row>
    <row r="139" ht="15" customHeight="1" spans="1:22">
      <c r="A139" s="21">
        <v>130</v>
      </c>
      <c r="B139" s="21" t="s">
        <v>169</v>
      </c>
      <c r="C139" s="22">
        <v>0</v>
      </c>
      <c r="D139" s="22">
        <v>0</v>
      </c>
      <c r="E139" s="22">
        <v>0</v>
      </c>
      <c r="F139" s="22">
        <v>0</v>
      </c>
      <c r="G139" s="21">
        <v>580</v>
      </c>
      <c r="H139" s="22">
        <v>0</v>
      </c>
      <c r="I139" s="22">
        <v>0</v>
      </c>
      <c r="J139" s="22">
        <v>696</v>
      </c>
      <c r="K139" s="33"/>
      <c r="L139" s="21"/>
      <c r="M139" s="21">
        <v>1</v>
      </c>
      <c r="N139" s="22">
        <v>0</v>
      </c>
      <c r="O139" s="21">
        <v>0</v>
      </c>
      <c r="P139" s="21">
        <v>308</v>
      </c>
      <c r="Q139" s="21">
        <v>-308</v>
      </c>
      <c r="R139" s="21">
        <v>50</v>
      </c>
      <c r="S139" s="21">
        <v>38</v>
      </c>
      <c r="T139" s="21">
        <v>88</v>
      </c>
      <c r="U139" s="21">
        <v>-270</v>
      </c>
      <c r="V139" s="21"/>
    </row>
    <row r="140" ht="24.2" spans="1:22">
      <c r="A140" s="21">
        <v>131</v>
      </c>
      <c r="B140" s="21" t="s">
        <v>170</v>
      </c>
      <c r="C140" s="22">
        <v>0</v>
      </c>
      <c r="D140" s="22">
        <v>0</v>
      </c>
      <c r="E140" s="22">
        <v>0</v>
      </c>
      <c r="F140" s="22">
        <v>0</v>
      </c>
      <c r="G140" s="21">
        <v>600</v>
      </c>
      <c r="H140" s="22">
        <v>0</v>
      </c>
      <c r="I140" s="22">
        <v>0</v>
      </c>
      <c r="J140" s="22">
        <v>720</v>
      </c>
      <c r="K140" s="33"/>
      <c r="L140" s="21"/>
      <c r="M140" s="21">
        <v>1</v>
      </c>
      <c r="N140" s="22">
        <v>0</v>
      </c>
      <c r="O140" s="21">
        <v>0</v>
      </c>
      <c r="P140" s="21"/>
      <c r="Q140" s="21">
        <v>0</v>
      </c>
      <c r="R140" s="21">
        <v>50</v>
      </c>
      <c r="S140" s="21">
        <v>5</v>
      </c>
      <c r="T140" s="21">
        <v>55</v>
      </c>
      <c r="U140" s="21">
        <v>5</v>
      </c>
      <c r="V140" s="21" t="s">
        <v>75</v>
      </c>
    </row>
    <row r="141" ht="14.1" customHeight="1" spans="1:22">
      <c r="A141" s="21">
        <v>132</v>
      </c>
      <c r="B141" s="21" t="s">
        <v>171</v>
      </c>
      <c r="C141" s="22">
        <v>0</v>
      </c>
      <c r="D141" s="22">
        <v>0</v>
      </c>
      <c r="E141" s="22">
        <v>0</v>
      </c>
      <c r="F141" s="22">
        <v>0</v>
      </c>
      <c r="G141" s="21">
        <v>170</v>
      </c>
      <c r="H141" s="22">
        <v>0</v>
      </c>
      <c r="I141" s="22">
        <v>0</v>
      </c>
      <c r="J141" s="22">
        <v>204</v>
      </c>
      <c r="K141" s="33"/>
      <c r="L141" s="21"/>
      <c r="M141" s="21">
        <v>1</v>
      </c>
      <c r="N141" s="22">
        <v>0</v>
      </c>
      <c r="O141" s="21">
        <v>0</v>
      </c>
      <c r="P141" s="21"/>
      <c r="Q141" s="21">
        <v>0</v>
      </c>
      <c r="R141" s="21"/>
      <c r="S141" s="21">
        <v>25</v>
      </c>
      <c r="T141" s="21">
        <v>25</v>
      </c>
      <c r="U141" s="21">
        <v>25</v>
      </c>
      <c r="V141" s="21" t="s">
        <v>75</v>
      </c>
    </row>
    <row r="142" spans="1:22">
      <c r="A142" s="21">
        <v>133</v>
      </c>
      <c r="B142" s="21" t="s">
        <v>172</v>
      </c>
      <c r="C142" s="22">
        <v>692</v>
      </c>
      <c r="D142" s="22">
        <v>88</v>
      </c>
      <c r="E142" s="22">
        <v>716</v>
      </c>
      <c r="F142" s="22">
        <v>176</v>
      </c>
      <c r="G142" s="21">
        <v>880</v>
      </c>
      <c r="H142" s="22">
        <v>830</v>
      </c>
      <c r="I142" s="22">
        <v>859</v>
      </c>
      <c r="J142" s="22">
        <v>1056</v>
      </c>
      <c r="K142" s="33">
        <f>(I142-H142)/H142</f>
        <v>0.0349397590361446</v>
      </c>
      <c r="L142" s="21">
        <v>1.25</v>
      </c>
      <c r="M142" s="21">
        <v>1</v>
      </c>
      <c r="N142" s="22">
        <v>998</v>
      </c>
      <c r="O142" s="21">
        <v>164</v>
      </c>
      <c r="P142" s="21">
        <v>462</v>
      </c>
      <c r="Q142" s="21">
        <v>-298</v>
      </c>
      <c r="R142" s="21">
        <v>100</v>
      </c>
      <c r="S142" s="21">
        <v>33</v>
      </c>
      <c r="T142" s="21">
        <v>133</v>
      </c>
      <c r="U142" s="21">
        <v>-265</v>
      </c>
      <c r="V142" s="21"/>
    </row>
    <row r="143" ht="15.95" customHeight="1" spans="1:22">
      <c r="A143" s="21">
        <v>134</v>
      </c>
      <c r="B143" s="21" t="s">
        <v>173</v>
      </c>
      <c r="C143" s="22">
        <v>0</v>
      </c>
      <c r="D143" s="22">
        <v>0</v>
      </c>
      <c r="E143" s="22">
        <v>0</v>
      </c>
      <c r="F143" s="22">
        <v>0</v>
      </c>
      <c r="G143" s="21">
        <v>500</v>
      </c>
      <c r="H143" s="22">
        <v>0</v>
      </c>
      <c r="I143" s="22">
        <v>0</v>
      </c>
      <c r="J143" s="22">
        <v>600</v>
      </c>
      <c r="K143" s="33"/>
      <c r="L143" s="21"/>
      <c r="M143" s="21">
        <v>1</v>
      </c>
      <c r="N143" s="22">
        <v>0</v>
      </c>
      <c r="O143" s="21">
        <v>0</v>
      </c>
      <c r="P143" s="21">
        <v>462</v>
      </c>
      <c r="Q143" s="21">
        <v>-462</v>
      </c>
      <c r="R143" s="21">
        <v>80</v>
      </c>
      <c r="S143" s="21">
        <v>0</v>
      </c>
      <c r="T143" s="21">
        <v>80</v>
      </c>
      <c r="U143" s="21">
        <v>-462</v>
      </c>
      <c r="V143" s="21"/>
    </row>
    <row r="144" spans="1:22">
      <c r="A144" s="21">
        <v>135</v>
      </c>
      <c r="B144" s="21" t="s">
        <v>174</v>
      </c>
      <c r="C144" s="22">
        <v>0</v>
      </c>
      <c r="D144" s="22">
        <v>0</v>
      </c>
      <c r="E144" s="22">
        <v>0</v>
      </c>
      <c r="F144" s="22">
        <v>0</v>
      </c>
      <c r="G144" s="21">
        <v>100</v>
      </c>
      <c r="H144" s="22">
        <v>0</v>
      </c>
      <c r="I144" s="22">
        <v>0</v>
      </c>
      <c r="J144" s="22">
        <v>120</v>
      </c>
      <c r="K144" s="33"/>
      <c r="L144" s="21"/>
      <c r="M144" s="21">
        <v>1</v>
      </c>
      <c r="N144" s="22">
        <v>0</v>
      </c>
      <c r="O144" s="21">
        <v>0</v>
      </c>
      <c r="P144" s="21">
        <v>400</v>
      </c>
      <c r="Q144" s="21">
        <v>-400</v>
      </c>
      <c r="R144" s="21">
        <v>10</v>
      </c>
      <c r="S144" s="21">
        <v>5</v>
      </c>
      <c r="T144" s="21">
        <v>15</v>
      </c>
      <c r="U144" s="21">
        <v>-395</v>
      </c>
      <c r="V144" s="21"/>
    </row>
    <row r="145" ht="15" customHeight="1" spans="1:22">
      <c r="A145" s="21">
        <v>136</v>
      </c>
      <c r="B145" s="21" t="s">
        <v>175</v>
      </c>
      <c r="C145" s="22">
        <v>1737</v>
      </c>
      <c r="D145" s="22">
        <v>530</v>
      </c>
      <c r="E145" s="22">
        <v>1837</v>
      </c>
      <c r="F145" s="22">
        <v>528</v>
      </c>
      <c r="G145" s="21">
        <v>1800</v>
      </c>
      <c r="H145" s="22">
        <v>2084</v>
      </c>
      <c r="I145" s="22">
        <v>2204</v>
      </c>
      <c r="J145" s="22">
        <v>2160</v>
      </c>
      <c r="K145" s="33">
        <f>(I145-H145)/H145</f>
        <v>0.0575815738963532</v>
      </c>
      <c r="L145" s="21">
        <v>1.5</v>
      </c>
      <c r="M145" s="21">
        <v>1</v>
      </c>
      <c r="N145" s="22">
        <v>2262</v>
      </c>
      <c r="O145" s="21">
        <v>371</v>
      </c>
      <c r="P145" s="21">
        <v>1097</v>
      </c>
      <c r="Q145" s="21">
        <v>-726</v>
      </c>
      <c r="R145" s="21">
        <v>200</v>
      </c>
      <c r="S145" s="21">
        <v>73</v>
      </c>
      <c r="T145" s="21">
        <v>273</v>
      </c>
      <c r="U145" s="21">
        <v>-653</v>
      </c>
      <c r="V145" s="21"/>
    </row>
    <row r="146" spans="1:22">
      <c r="A146" s="21">
        <v>137</v>
      </c>
      <c r="B146" s="21" t="s">
        <v>176</v>
      </c>
      <c r="C146" s="22">
        <v>0</v>
      </c>
      <c r="D146" s="22">
        <v>0</v>
      </c>
      <c r="E146" s="22">
        <v>0</v>
      </c>
      <c r="F146" s="22">
        <v>0</v>
      </c>
      <c r="G146" s="21"/>
      <c r="H146" s="22">
        <v>0</v>
      </c>
      <c r="I146" s="22">
        <v>0</v>
      </c>
      <c r="J146" s="22">
        <v>0</v>
      </c>
      <c r="K146" s="33"/>
      <c r="L146" s="21"/>
      <c r="M146" s="21">
        <v>1</v>
      </c>
      <c r="N146" s="22">
        <v>0</v>
      </c>
      <c r="O146" s="21">
        <v>0</v>
      </c>
      <c r="P146" s="21">
        <v>61</v>
      </c>
      <c r="Q146" s="21">
        <v>-61</v>
      </c>
      <c r="R146" s="21">
        <v>0</v>
      </c>
      <c r="S146" s="21">
        <v>0</v>
      </c>
      <c r="T146" s="21">
        <v>0</v>
      </c>
      <c r="U146" s="21">
        <v>-61</v>
      </c>
      <c r="V146" s="21"/>
    </row>
    <row r="147" ht="15" customHeight="1" spans="1:22">
      <c r="A147" s="21">
        <v>138</v>
      </c>
      <c r="B147" s="21" t="s">
        <v>177</v>
      </c>
      <c r="C147" s="22">
        <v>0</v>
      </c>
      <c r="D147" s="22">
        <v>0</v>
      </c>
      <c r="E147" s="22">
        <v>0</v>
      </c>
      <c r="F147" s="22">
        <v>0</v>
      </c>
      <c r="G147" s="21">
        <v>400</v>
      </c>
      <c r="H147" s="22">
        <v>0</v>
      </c>
      <c r="I147" s="22">
        <v>0</v>
      </c>
      <c r="J147" s="22">
        <v>480</v>
      </c>
      <c r="K147" s="33"/>
      <c r="L147" s="21"/>
      <c r="M147" s="21">
        <v>1</v>
      </c>
      <c r="N147" s="22">
        <v>0</v>
      </c>
      <c r="O147" s="21">
        <v>0</v>
      </c>
      <c r="P147" s="21">
        <v>209</v>
      </c>
      <c r="Q147" s="21">
        <v>-209</v>
      </c>
      <c r="R147" s="21">
        <v>50</v>
      </c>
      <c r="S147" s="21">
        <v>10</v>
      </c>
      <c r="T147" s="21">
        <v>60</v>
      </c>
      <c r="U147" s="21">
        <v>-199</v>
      </c>
      <c r="V147" s="21"/>
    </row>
    <row r="148" spans="1:22">
      <c r="A148" s="21">
        <v>139</v>
      </c>
      <c r="B148" s="21" t="s">
        <v>178</v>
      </c>
      <c r="C148" s="22">
        <v>0</v>
      </c>
      <c r="D148" s="22">
        <v>0</v>
      </c>
      <c r="E148" s="22">
        <v>0</v>
      </c>
      <c r="F148" s="22">
        <v>0</v>
      </c>
      <c r="G148" s="21">
        <v>240</v>
      </c>
      <c r="H148" s="22">
        <v>0</v>
      </c>
      <c r="I148" s="22">
        <v>0</v>
      </c>
      <c r="J148" s="22">
        <v>288</v>
      </c>
      <c r="K148" s="33"/>
      <c r="L148" s="21"/>
      <c r="M148" s="21">
        <v>1</v>
      </c>
      <c r="N148" s="22">
        <v>0</v>
      </c>
      <c r="O148" s="21">
        <v>0</v>
      </c>
      <c r="P148" s="21">
        <v>394</v>
      </c>
      <c r="Q148" s="21">
        <v>-394</v>
      </c>
      <c r="R148" s="21">
        <v>60</v>
      </c>
      <c r="S148" s="21">
        <v>0</v>
      </c>
      <c r="T148" s="21">
        <v>60</v>
      </c>
      <c r="U148" s="21">
        <v>-394</v>
      </c>
      <c r="V148" s="21"/>
    </row>
    <row r="149" ht="15" customHeight="1" spans="1:22">
      <c r="A149" s="21">
        <v>140</v>
      </c>
      <c r="B149" s="21" t="s">
        <v>179</v>
      </c>
      <c r="C149" s="22">
        <v>0</v>
      </c>
      <c r="D149" s="22">
        <v>0</v>
      </c>
      <c r="E149" s="22">
        <v>0</v>
      </c>
      <c r="F149" s="22">
        <v>0</v>
      </c>
      <c r="G149" s="21">
        <v>300</v>
      </c>
      <c r="H149" s="22">
        <v>0</v>
      </c>
      <c r="I149" s="22">
        <v>0</v>
      </c>
      <c r="J149" s="22">
        <v>360</v>
      </c>
      <c r="K149" s="33"/>
      <c r="L149" s="21"/>
      <c r="M149" s="21">
        <v>1</v>
      </c>
      <c r="N149" s="22">
        <v>0</v>
      </c>
      <c r="O149" s="21">
        <v>0</v>
      </c>
      <c r="P149" s="21"/>
      <c r="Q149" s="21">
        <v>0</v>
      </c>
      <c r="R149" s="21">
        <v>13</v>
      </c>
      <c r="S149" s="21">
        <v>0</v>
      </c>
      <c r="T149" s="21">
        <v>13</v>
      </c>
      <c r="U149" s="21">
        <v>0</v>
      </c>
      <c r="V149" s="21" t="s">
        <v>75</v>
      </c>
    </row>
    <row r="150" spans="1:22">
      <c r="A150" s="21">
        <v>141</v>
      </c>
      <c r="B150" s="21" t="s">
        <v>180</v>
      </c>
      <c r="C150" s="22">
        <v>390</v>
      </c>
      <c r="D150" s="22">
        <v>127</v>
      </c>
      <c r="E150" s="22">
        <v>596</v>
      </c>
      <c r="F150" s="22">
        <v>200</v>
      </c>
      <c r="G150" s="21">
        <v>650</v>
      </c>
      <c r="H150" s="22">
        <v>468</v>
      </c>
      <c r="I150" s="22">
        <v>715</v>
      </c>
      <c r="J150" s="22">
        <v>780</v>
      </c>
      <c r="K150" s="33">
        <f>(I150-H150)/H150</f>
        <v>0.527777777777778</v>
      </c>
      <c r="L150" s="21">
        <v>2</v>
      </c>
      <c r="M150" s="21">
        <v>1</v>
      </c>
      <c r="N150" s="22">
        <v>1072</v>
      </c>
      <c r="O150" s="21">
        <v>176</v>
      </c>
      <c r="P150" s="21">
        <v>234</v>
      </c>
      <c r="Q150" s="21">
        <v>-58</v>
      </c>
      <c r="R150" s="21">
        <v>52</v>
      </c>
      <c r="S150" s="21">
        <v>85</v>
      </c>
      <c r="T150" s="21">
        <v>137</v>
      </c>
      <c r="U150" s="21">
        <v>27</v>
      </c>
      <c r="V150" s="21"/>
    </row>
    <row r="151" ht="15" customHeight="1" spans="1:22">
      <c r="A151" s="21">
        <v>142</v>
      </c>
      <c r="B151" s="21" t="s">
        <v>181</v>
      </c>
      <c r="C151" s="22">
        <v>1020</v>
      </c>
      <c r="D151" s="22">
        <v>349</v>
      </c>
      <c r="E151" s="22">
        <v>682</v>
      </c>
      <c r="F151" s="22">
        <v>302</v>
      </c>
      <c r="G151" s="21">
        <v>1200</v>
      </c>
      <c r="H151" s="22">
        <v>1225</v>
      </c>
      <c r="I151" s="22">
        <v>818</v>
      </c>
      <c r="J151" s="22">
        <v>1440</v>
      </c>
      <c r="K151" s="33">
        <f>(I151-H151)/H151</f>
        <v>-0.332244897959184</v>
      </c>
      <c r="L151" s="21">
        <v>2</v>
      </c>
      <c r="M151" s="21">
        <v>1</v>
      </c>
      <c r="N151" s="22">
        <v>341</v>
      </c>
      <c r="O151" s="21">
        <v>56</v>
      </c>
      <c r="P151" s="21">
        <v>800</v>
      </c>
      <c r="Q151" s="21">
        <v>-744</v>
      </c>
      <c r="R151" s="21">
        <v>100</v>
      </c>
      <c r="S151" s="21">
        <v>82</v>
      </c>
      <c r="T151" s="21">
        <v>182</v>
      </c>
      <c r="U151" s="21">
        <v>-662</v>
      </c>
      <c r="V151" s="21"/>
    </row>
    <row r="152" spans="1:22">
      <c r="A152" s="21">
        <v>143</v>
      </c>
      <c r="B152" s="21" t="s">
        <v>182</v>
      </c>
      <c r="C152" s="22">
        <v>0</v>
      </c>
      <c r="D152" s="22">
        <v>0</v>
      </c>
      <c r="E152" s="22">
        <v>0</v>
      </c>
      <c r="F152" s="22">
        <v>0</v>
      </c>
      <c r="G152" s="21"/>
      <c r="H152" s="22">
        <v>0</v>
      </c>
      <c r="I152" s="22">
        <v>0</v>
      </c>
      <c r="J152" s="22">
        <v>0</v>
      </c>
      <c r="K152" s="33"/>
      <c r="L152" s="21"/>
      <c r="M152" s="21">
        <v>1</v>
      </c>
      <c r="N152" s="22">
        <v>0</v>
      </c>
      <c r="O152" s="21">
        <v>0</v>
      </c>
      <c r="P152" s="21">
        <v>345</v>
      </c>
      <c r="Q152" s="21">
        <v>-345</v>
      </c>
      <c r="R152" s="21">
        <v>44</v>
      </c>
      <c r="S152" s="21">
        <v>0</v>
      </c>
      <c r="T152" s="21">
        <v>44</v>
      </c>
      <c r="U152" s="21">
        <v>-345</v>
      </c>
      <c r="V152" s="21"/>
    </row>
    <row r="153" ht="14.1" customHeight="1" spans="1:22">
      <c r="A153" s="21">
        <v>144</v>
      </c>
      <c r="B153" s="21" t="s">
        <v>183</v>
      </c>
      <c r="C153" s="22">
        <v>0</v>
      </c>
      <c r="D153" s="22">
        <v>0</v>
      </c>
      <c r="E153" s="22">
        <v>0</v>
      </c>
      <c r="F153" s="22">
        <v>0</v>
      </c>
      <c r="G153" s="21"/>
      <c r="H153" s="22">
        <v>0</v>
      </c>
      <c r="I153" s="22">
        <v>0</v>
      </c>
      <c r="J153" s="22">
        <v>0</v>
      </c>
      <c r="K153" s="33"/>
      <c r="L153" s="21"/>
      <c r="M153" s="21">
        <v>1</v>
      </c>
      <c r="N153" s="22">
        <v>0</v>
      </c>
      <c r="O153" s="21">
        <v>0</v>
      </c>
      <c r="P153" s="21"/>
      <c r="Q153" s="21">
        <v>0</v>
      </c>
      <c r="R153" s="21">
        <v>8</v>
      </c>
      <c r="S153" s="21">
        <v>0</v>
      </c>
      <c r="T153" s="21">
        <v>8</v>
      </c>
      <c r="U153" s="21">
        <v>0</v>
      </c>
      <c r="V153" s="21" t="s">
        <v>163</v>
      </c>
    </row>
    <row r="154" s="1" customFormat="1" ht="14.1" customHeight="1" spans="1:22">
      <c r="A154" s="15"/>
      <c r="B154" s="19" t="s">
        <v>184</v>
      </c>
      <c r="C154" s="17">
        <f>SUM(C155:C173)</f>
        <v>1201</v>
      </c>
      <c r="D154" s="17">
        <f t="shared" ref="D154:U154" si="7">SUM(D155:D173)</f>
        <v>454</v>
      </c>
      <c r="E154" s="17">
        <f t="shared" si="7"/>
        <v>856</v>
      </c>
      <c r="F154" s="17">
        <f t="shared" si="7"/>
        <v>252</v>
      </c>
      <c r="G154" s="17">
        <f t="shared" si="7"/>
        <v>4180</v>
      </c>
      <c r="H154" s="17">
        <f t="shared" si="7"/>
        <v>1441</v>
      </c>
      <c r="I154" s="17">
        <f t="shared" si="7"/>
        <v>1028</v>
      </c>
      <c r="J154" s="17">
        <f t="shared" si="7"/>
        <v>5016</v>
      </c>
      <c r="K154" s="33">
        <f>(I154-H154)/H154</f>
        <v>-0.286606523247745</v>
      </c>
      <c r="L154" s="17"/>
      <c r="M154" s="17"/>
      <c r="N154" s="17">
        <f t="shared" si="7"/>
        <v>894</v>
      </c>
      <c r="O154" s="17">
        <f t="shared" si="7"/>
        <v>146</v>
      </c>
      <c r="P154" s="17">
        <f t="shared" si="7"/>
        <v>4099</v>
      </c>
      <c r="Q154" s="17">
        <f t="shared" si="7"/>
        <v>-3953</v>
      </c>
      <c r="R154" s="17">
        <f t="shared" si="7"/>
        <v>710</v>
      </c>
      <c r="S154" s="17">
        <f t="shared" si="7"/>
        <v>254</v>
      </c>
      <c r="T154" s="17">
        <f t="shared" si="7"/>
        <v>964</v>
      </c>
      <c r="U154" s="17">
        <f t="shared" si="7"/>
        <v>-3699</v>
      </c>
      <c r="V154" s="15"/>
    </row>
    <row r="155" spans="1:22">
      <c r="A155" s="21">
        <v>145</v>
      </c>
      <c r="B155" s="21" t="s">
        <v>185</v>
      </c>
      <c r="C155" s="22">
        <v>0</v>
      </c>
      <c r="D155" s="22">
        <v>0</v>
      </c>
      <c r="E155" s="22">
        <v>0</v>
      </c>
      <c r="F155" s="22">
        <v>0</v>
      </c>
      <c r="G155" s="21">
        <v>400</v>
      </c>
      <c r="H155" s="22">
        <v>0</v>
      </c>
      <c r="I155" s="22">
        <v>0</v>
      </c>
      <c r="J155" s="22">
        <v>480</v>
      </c>
      <c r="K155" s="33"/>
      <c r="L155" s="21"/>
      <c r="M155" s="21">
        <v>1</v>
      </c>
      <c r="N155" s="22">
        <v>0</v>
      </c>
      <c r="O155" s="21">
        <v>0</v>
      </c>
      <c r="P155" s="21">
        <v>339</v>
      </c>
      <c r="Q155" s="21">
        <v>-339</v>
      </c>
      <c r="R155" s="21">
        <v>55</v>
      </c>
      <c r="S155" s="21">
        <v>5</v>
      </c>
      <c r="T155" s="21">
        <v>60</v>
      </c>
      <c r="U155" s="21">
        <v>-334</v>
      </c>
      <c r="V155" s="21"/>
    </row>
    <row r="156" ht="15" customHeight="1" spans="1:22">
      <c r="A156" s="21">
        <v>146</v>
      </c>
      <c r="B156" s="21" t="s">
        <v>186</v>
      </c>
      <c r="C156" s="22">
        <v>513</v>
      </c>
      <c r="D156" s="22">
        <v>81</v>
      </c>
      <c r="E156" s="22">
        <v>105</v>
      </c>
      <c r="F156" s="22">
        <v>0</v>
      </c>
      <c r="G156" s="21">
        <v>200</v>
      </c>
      <c r="H156" s="22">
        <v>616</v>
      </c>
      <c r="I156" s="22">
        <v>127</v>
      </c>
      <c r="J156" s="22">
        <v>240</v>
      </c>
      <c r="K156" s="33">
        <f>(I156-H156)/H156</f>
        <v>-0.793831168831169</v>
      </c>
      <c r="L156" s="21">
        <v>2</v>
      </c>
      <c r="M156" s="21">
        <v>1</v>
      </c>
      <c r="N156" s="22">
        <v>0</v>
      </c>
      <c r="O156" s="21">
        <v>0</v>
      </c>
      <c r="P156" s="21">
        <v>215</v>
      </c>
      <c r="Q156" s="21">
        <v>-215</v>
      </c>
      <c r="R156" s="21">
        <v>70</v>
      </c>
      <c r="S156" s="21">
        <v>0</v>
      </c>
      <c r="T156" s="21">
        <v>70</v>
      </c>
      <c r="U156" s="21">
        <v>-215</v>
      </c>
      <c r="V156" s="21"/>
    </row>
    <row r="157" spans="1:22">
      <c r="A157" s="21">
        <v>147</v>
      </c>
      <c r="B157" s="21" t="s">
        <v>187</v>
      </c>
      <c r="C157" s="22">
        <v>0</v>
      </c>
      <c r="D157" s="22">
        <v>0</v>
      </c>
      <c r="E157" s="22">
        <v>0</v>
      </c>
      <c r="F157" s="22">
        <v>0</v>
      </c>
      <c r="G157" s="21">
        <v>180</v>
      </c>
      <c r="H157" s="22">
        <v>0</v>
      </c>
      <c r="I157" s="22">
        <v>0</v>
      </c>
      <c r="J157" s="22">
        <v>216</v>
      </c>
      <c r="K157" s="33"/>
      <c r="L157" s="21"/>
      <c r="M157" s="21">
        <v>1</v>
      </c>
      <c r="N157" s="22">
        <v>0</v>
      </c>
      <c r="O157" s="21">
        <v>0</v>
      </c>
      <c r="P157" s="21">
        <v>215</v>
      </c>
      <c r="Q157" s="21">
        <v>-215</v>
      </c>
      <c r="R157" s="21">
        <v>20</v>
      </c>
      <c r="S157" s="21">
        <v>7</v>
      </c>
      <c r="T157" s="21">
        <v>27</v>
      </c>
      <c r="U157" s="21">
        <v>-208</v>
      </c>
      <c r="V157" s="21"/>
    </row>
    <row r="158" ht="17.1" customHeight="1" spans="1:22">
      <c r="A158" s="21">
        <v>148</v>
      </c>
      <c r="B158" s="21" t="s">
        <v>188</v>
      </c>
      <c r="C158" s="22">
        <v>38</v>
      </c>
      <c r="D158" s="22">
        <v>52</v>
      </c>
      <c r="E158" s="22">
        <v>73</v>
      </c>
      <c r="F158" s="22">
        <v>15</v>
      </c>
      <c r="G158" s="21">
        <v>200</v>
      </c>
      <c r="H158" s="22">
        <v>45</v>
      </c>
      <c r="I158" s="22">
        <v>88</v>
      </c>
      <c r="J158" s="22">
        <v>240</v>
      </c>
      <c r="K158" s="33">
        <f>(I158-H158)/H158</f>
        <v>0.955555555555556</v>
      </c>
      <c r="L158" s="21">
        <v>2</v>
      </c>
      <c r="M158" s="21">
        <v>1</v>
      </c>
      <c r="N158" s="22">
        <v>74</v>
      </c>
      <c r="O158" s="21">
        <v>12</v>
      </c>
      <c r="P158" s="21">
        <v>345</v>
      </c>
      <c r="Q158" s="21">
        <v>-333</v>
      </c>
      <c r="R158" s="21">
        <v>70</v>
      </c>
      <c r="S158" s="21">
        <v>0</v>
      </c>
      <c r="T158" s="21">
        <v>70</v>
      </c>
      <c r="U158" s="21">
        <v>-333</v>
      </c>
      <c r="V158" s="21"/>
    </row>
    <row r="159" spans="1:22">
      <c r="A159" s="21">
        <v>149</v>
      </c>
      <c r="B159" s="21" t="s">
        <v>189</v>
      </c>
      <c r="C159" s="22">
        <v>277</v>
      </c>
      <c r="D159" s="22">
        <v>123</v>
      </c>
      <c r="E159" s="22">
        <v>132</v>
      </c>
      <c r="F159" s="22">
        <v>11</v>
      </c>
      <c r="G159" s="21">
        <v>400</v>
      </c>
      <c r="H159" s="22">
        <v>332</v>
      </c>
      <c r="I159" s="22">
        <v>158</v>
      </c>
      <c r="J159" s="22">
        <v>480</v>
      </c>
      <c r="K159" s="33">
        <f>(I159-H159)/H159</f>
        <v>-0.524096385542169</v>
      </c>
      <c r="L159" s="21">
        <v>2</v>
      </c>
      <c r="M159" s="21">
        <v>1</v>
      </c>
      <c r="N159" s="22">
        <v>0</v>
      </c>
      <c r="O159" s="21">
        <v>0</v>
      </c>
      <c r="P159" s="21">
        <v>431</v>
      </c>
      <c r="Q159" s="21">
        <v>-431</v>
      </c>
      <c r="R159" s="21">
        <v>80</v>
      </c>
      <c r="S159" s="21">
        <v>0</v>
      </c>
      <c r="T159" s="21">
        <v>80</v>
      </c>
      <c r="U159" s="21">
        <v>-431</v>
      </c>
      <c r="V159" s="21"/>
    </row>
    <row r="160" ht="14.1" customHeight="1" spans="1:22">
      <c r="A160" s="21">
        <v>150</v>
      </c>
      <c r="B160" s="21" t="s">
        <v>190</v>
      </c>
      <c r="C160" s="22">
        <v>136</v>
      </c>
      <c r="D160" s="22">
        <v>145</v>
      </c>
      <c r="E160" s="22">
        <v>91</v>
      </c>
      <c r="F160" s="22">
        <v>22</v>
      </c>
      <c r="G160" s="21">
        <v>400</v>
      </c>
      <c r="H160" s="22">
        <v>163</v>
      </c>
      <c r="I160" s="22">
        <v>109</v>
      </c>
      <c r="J160" s="22">
        <v>480</v>
      </c>
      <c r="K160" s="33">
        <f>(I160-H160)/H160</f>
        <v>-0.331288343558282</v>
      </c>
      <c r="L160" s="21">
        <v>2</v>
      </c>
      <c r="M160" s="21">
        <v>1</v>
      </c>
      <c r="N160" s="22">
        <v>0</v>
      </c>
      <c r="O160" s="21">
        <v>0</v>
      </c>
      <c r="P160" s="21">
        <v>215</v>
      </c>
      <c r="Q160" s="21">
        <v>-215</v>
      </c>
      <c r="R160" s="21">
        <v>70</v>
      </c>
      <c r="S160" s="21">
        <v>0</v>
      </c>
      <c r="T160" s="21">
        <v>70</v>
      </c>
      <c r="U160" s="21">
        <v>-215</v>
      </c>
      <c r="V160" s="21"/>
    </row>
    <row r="161" spans="1:22">
      <c r="A161" s="21">
        <v>151</v>
      </c>
      <c r="B161" s="21" t="s">
        <v>191</v>
      </c>
      <c r="C161" s="22">
        <v>237</v>
      </c>
      <c r="D161" s="22">
        <v>53</v>
      </c>
      <c r="E161" s="22">
        <v>16</v>
      </c>
      <c r="F161" s="22">
        <v>8</v>
      </c>
      <c r="G161" s="21"/>
      <c r="H161" s="22">
        <v>285</v>
      </c>
      <c r="I161" s="22">
        <v>20</v>
      </c>
      <c r="J161" s="22">
        <v>0</v>
      </c>
      <c r="K161" s="33">
        <f>(I161-H161)/H161</f>
        <v>-0.929824561403509</v>
      </c>
      <c r="L161" s="21">
        <v>2</v>
      </c>
      <c r="M161" s="21">
        <v>1</v>
      </c>
      <c r="N161" s="22">
        <v>0</v>
      </c>
      <c r="O161" s="21">
        <v>0</v>
      </c>
      <c r="P161" s="21">
        <v>215</v>
      </c>
      <c r="Q161" s="21">
        <v>-215</v>
      </c>
      <c r="R161" s="21"/>
      <c r="S161" s="21">
        <v>0</v>
      </c>
      <c r="T161" s="21">
        <v>0</v>
      </c>
      <c r="U161" s="21">
        <v>-215</v>
      </c>
      <c r="V161" s="21"/>
    </row>
    <row r="162" ht="12.95" customHeight="1" spans="1:22">
      <c r="A162" s="21">
        <v>152</v>
      </c>
      <c r="B162" s="21" t="s">
        <v>192</v>
      </c>
      <c r="C162" s="22">
        <v>0</v>
      </c>
      <c r="D162" s="22">
        <v>0</v>
      </c>
      <c r="E162" s="22">
        <v>439</v>
      </c>
      <c r="F162" s="22">
        <v>196</v>
      </c>
      <c r="G162" s="21">
        <v>540</v>
      </c>
      <c r="H162" s="22">
        <v>0</v>
      </c>
      <c r="I162" s="22">
        <v>526</v>
      </c>
      <c r="J162" s="22">
        <v>648</v>
      </c>
      <c r="K162" s="34" t="s">
        <v>42</v>
      </c>
      <c r="L162" s="21">
        <v>1</v>
      </c>
      <c r="M162" s="21">
        <v>1</v>
      </c>
      <c r="N162" s="22">
        <v>820</v>
      </c>
      <c r="O162" s="21">
        <v>134</v>
      </c>
      <c r="P162" s="21">
        <v>293</v>
      </c>
      <c r="Q162" s="21">
        <v>-159</v>
      </c>
      <c r="R162" s="21">
        <v>50</v>
      </c>
      <c r="S162" s="21">
        <v>150</v>
      </c>
      <c r="T162" s="21">
        <v>200</v>
      </c>
      <c r="U162" s="21">
        <v>-9</v>
      </c>
      <c r="V162" s="21"/>
    </row>
    <row r="163" spans="1:22">
      <c r="A163" s="21">
        <v>153</v>
      </c>
      <c r="B163" s="21" t="s">
        <v>193</v>
      </c>
      <c r="C163" s="22">
        <v>0</v>
      </c>
      <c r="D163" s="22">
        <v>0</v>
      </c>
      <c r="E163" s="22">
        <v>0</v>
      </c>
      <c r="F163" s="22">
        <v>0</v>
      </c>
      <c r="G163" s="21">
        <v>500</v>
      </c>
      <c r="H163" s="22">
        <v>0</v>
      </c>
      <c r="I163" s="22">
        <v>0</v>
      </c>
      <c r="J163" s="22">
        <v>600</v>
      </c>
      <c r="K163" s="33"/>
      <c r="L163" s="21"/>
      <c r="M163" s="21">
        <v>1</v>
      </c>
      <c r="N163" s="22">
        <v>0</v>
      </c>
      <c r="O163" s="21">
        <v>0</v>
      </c>
      <c r="P163" s="21">
        <v>345</v>
      </c>
      <c r="Q163" s="21">
        <v>-345</v>
      </c>
      <c r="R163" s="21">
        <v>70</v>
      </c>
      <c r="S163" s="21">
        <v>6</v>
      </c>
      <c r="T163" s="21">
        <v>76</v>
      </c>
      <c r="U163" s="21">
        <v>-339</v>
      </c>
      <c r="V163" s="21"/>
    </row>
    <row r="164" ht="17.1" customHeight="1" spans="1:22">
      <c r="A164" s="21">
        <v>154</v>
      </c>
      <c r="B164" s="21" t="s">
        <v>194</v>
      </c>
      <c r="C164" s="22">
        <v>0</v>
      </c>
      <c r="D164" s="22">
        <v>0</v>
      </c>
      <c r="E164" s="22">
        <v>0</v>
      </c>
      <c r="F164" s="22">
        <v>0</v>
      </c>
      <c r="G164" s="21">
        <v>500</v>
      </c>
      <c r="H164" s="22">
        <v>0</v>
      </c>
      <c r="I164" s="22">
        <v>0</v>
      </c>
      <c r="J164" s="22">
        <v>600</v>
      </c>
      <c r="K164" s="33"/>
      <c r="L164" s="21"/>
      <c r="M164" s="21">
        <v>1</v>
      </c>
      <c r="N164" s="22">
        <v>0</v>
      </c>
      <c r="O164" s="21">
        <v>0</v>
      </c>
      <c r="P164" s="21">
        <v>345</v>
      </c>
      <c r="Q164" s="21">
        <v>-345</v>
      </c>
      <c r="R164" s="21"/>
      <c r="S164" s="21">
        <v>76</v>
      </c>
      <c r="T164" s="21">
        <v>76</v>
      </c>
      <c r="U164" s="21">
        <v>-269</v>
      </c>
      <c r="V164" s="21"/>
    </row>
    <row r="165" ht="17.1" customHeight="1" spans="1:22">
      <c r="A165" s="21">
        <v>155</v>
      </c>
      <c r="B165" s="21" t="s">
        <v>195</v>
      </c>
      <c r="C165" s="22">
        <v>0</v>
      </c>
      <c r="D165" s="22">
        <v>0</v>
      </c>
      <c r="E165" s="22">
        <v>0</v>
      </c>
      <c r="F165" s="22">
        <v>0</v>
      </c>
      <c r="G165" s="21"/>
      <c r="H165" s="22">
        <v>0</v>
      </c>
      <c r="I165" s="22">
        <v>0</v>
      </c>
      <c r="J165" s="22">
        <v>0</v>
      </c>
      <c r="K165" s="33"/>
      <c r="L165" s="21"/>
      <c r="M165" s="21">
        <v>1</v>
      </c>
      <c r="N165" s="22">
        <v>0</v>
      </c>
      <c r="O165" s="21">
        <v>0</v>
      </c>
      <c r="P165" s="21"/>
      <c r="Q165" s="21">
        <v>0</v>
      </c>
      <c r="R165" s="21">
        <v>30</v>
      </c>
      <c r="S165" s="21">
        <v>0</v>
      </c>
      <c r="T165" s="21">
        <v>30</v>
      </c>
      <c r="U165" s="21">
        <v>0</v>
      </c>
      <c r="V165" s="21" t="s">
        <v>163</v>
      </c>
    </row>
    <row r="166" spans="1:22">
      <c r="A166" s="21">
        <v>156</v>
      </c>
      <c r="B166" s="21" t="s">
        <v>196</v>
      </c>
      <c r="C166" s="22">
        <v>0</v>
      </c>
      <c r="D166" s="22">
        <v>0</v>
      </c>
      <c r="E166" s="22">
        <v>0</v>
      </c>
      <c r="F166" s="22">
        <v>0</v>
      </c>
      <c r="G166" s="21">
        <v>500</v>
      </c>
      <c r="H166" s="22">
        <v>0</v>
      </c>
      <c r="I166" s="22">
        <v>0</v>
      </c>
      <c r="J166" s="22">
        <v>600</v>
      </c>
      <c r="K166" s="33"/>
      <c r="L166" s="21"/>
      <c r="M166" s="21">
        <v>1</v>
      </c>
      <c r="N166" s="22">
        <v>0</v>
      </c>
      <c r="O166" s="21">
        <v>0</v>
      </c>
      <c r="P166" s="21">
        <v>172</v>
      </c>
      <c r="Q166" s="21">
        <v>-172</v>
      </c>
      <c r="R166" s="21"/>
      <c r="S166" s="21">
        <v>10</v>
      </c>
      <c r="T166" s="21">
        <v>10</v>
      </c>
      <c r="U166" s="21">
        <v>-162</v>
      </c>
      <c r="V166" s="21"/>
    </row>
    <row r="167" ht="17.1" customHeight="1" spans="1:22">
      <c r="A167" s="21">
        <v>157</v>
      </c>
      <c r="B167" s="21" t="s">
        <v>197</v>
      </c>
      <c r="C167" s="22">
        <v>0</v>
      </c>
      <c r="D167" s="22">
        <v>0</v>
      </c>
      <c r="E167" s="22">
        <v>0</v>
      </c>
      <c r="F167" s="22">
        <v>0</v>
      </c>
      <c r="G167" s="21"/>
      <c r="H167" s="22">
        <v>0</v>
      </c>
      <c r="I167" s="22">
        <v>0</v>
      </c>
      <c r="J167" s="22">
        <v>0</v>
      </c>
      <c r="K167" s="33"/>
      <c r="L167" s="21"/>
      <c r="M167" s="21">
        <v>1</v>
      </c>
      <c r="N167" s="22">
        <v>0</v>
      </c>
      <c r="O167" s="21">
        <v>0</v>
      </c>
      <c r="P167" s="21">
        <v>138</v>
      </c>
      <c r="Q167" s="21">
        <v>-138</v>
      </c>
      <c r="R167" s="21">
        <v>39</v>
      </c>
      <c r="S167" s="21">
        <v>0</v>
      </c>
      <c r="T167" s="21">
        <v>39</v>
      </c>
      <c r="U167" s="21">
        <v>-138</v>
      </c>
      <c r="V167" s="21"/>
    </row>
    <row r="168" spans="1:22">
      <c r="A168" s="21">
        <v>158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  <c r="G168" s="21">
        <v>360</v>
      </c>
      <c r="H168" s="22">
        <v>0</v>
      </c>
      <c r="I168" s="22">
        <v>0</v>
      </c>
      <c r="J168" s="22">
        <v>432</v>
      </c>
      <c r="K168" s="33"/>
      <c r="L168" s="21"/>
      <c r="M168" s="21">
        <v>1</v>
      </c>
      <c r="N168" s="22">
        <v>0</v>
      </c>
      <c r="O168" s="21">
        <v>0</v>
      </c>
      <c r="P168" s="21">
        <v>123</v>
      </c>
      <c r="Q168" s="21">
        <v>-123</v>
      </c>
      <c r="R168" s="21">
        <v>24</v>
      </c>
      <c r="S168" s="21">
        <v>0</v>
      </c>
      <c r="T168" s="21">
        <v>24</v>
      </c>
      <c r="U168" s="21">
        <v>-123</v>
      </c>
      <c r="V168" s="21"/>
    </row>
    <row r="169" ht="15" customHeight="1" spans="1:22">
      <c r="A169" s="21">
        <v>159</v>
      </c>
      <c r="B169" s="21" t="s">
        <v>199</v>
      </c>
      <c r="C169" s="22">
        <v>0</v>
      </c>
      <c r="D169" s="22">
        <v>0</v>
      </c>
      <c r="E169" s="22">
        <v>0</v>
      </c>
      <c r="F169" s="22">
        <v>0</v>
      </c>
      <c r="G169" s="21"/>
      <c r="H169" s="22">
        <v>0</v>
      </c>
      <c r="I169" s="22">
        <v>0</v>
      </c>
      <c r="J169" s="22">
        <v>0</v>
      </c>
      <c r="K169" s="33"/>
      <c r="L169" s="21"/>
      <c r="M169" s="21">
        <v>1</v>
      </c>
      <c r="N169" s="22">
        <v>0</v>
      </c>
      <c r="O169" s="21">
        <v>0</v>
      </c>
      <c r="P169" s="21">
        <v>143</v>
      </c>
      <c r="Q169" s="21">
        <v>-143</v>
      </c>
      <c r="R169" s="21">
        <v>27</v>
      </c>
      <c r="S169" s="21">
        <v>0</v>
      </c>
      <c r="T169" s="21">
        <v>27</v>
      </c>
      <c r="U169" s="21">
        <v>-143</v>
      </c>
      <c r="V169" s="21"/>
    </row>
    <row r="170" spans="1:22">
      <c r="A170" s="21">
        <v>160</v>
      </c>
      <c r="B170" s="21" t="s">
        <v>200</v>
      </c>
      <c r="C170" s="22">
        <v>0</v>
      </c>
      <c r="D170" s="22">
        <v>0</v>
      </c>
      <c r="E170" s="22">
        <v>0</v>
      </c>
      <c r="F170" s="22">
        <v>0</v>
      </c>
      <c r="G170" s="21"/>
      <c r="H170" s="22">
        <v>0</v>
      </c>
      <c r="I170" s="22">
        <v>0</v>
      </c>
      <c r="J170" s="22">
        <v>0</v>
      </c>
      <c r="K170" s="33"/>
      <c r="L170" s="21"/>
      <c r="M170" s="21">
        <v>1</v>
      </c>
      <c r="N170" s="22">
        <v>0</v>
      </c>
      <c r="O170" s="21">
        <v>0</v>
      </c>
      <c r="P170" s="21">
        <v>184</v>
      </c>
      <c r="Q170" s="21">
        <v>-184</v>
      </c>
      <c r="R170" s="21">
        <v>42</v>
      </c>
      <c r="S170" s="21">
        <v>0</v>
      </c>
      <c r="T170" s="21">
        <v>42</v>
      </c>
      <c r="U170" s="21">
        <v>-184</v>
      </c>
      <c r="V170" s="21"/>
    </row>
    <row r="171" ht="17.1" customHeight="1" spans="1:22">
      <c r="A171" s="21">
        <v>161</v>
      </c>
      <c r="B171" s="21" t="s">
        <v>201</v>
      </c>
      <c r="C171" s="22">
        <v>0</v>
      </c>
      <c r="D171" s="22">
        <v>0</v>
      </c>
      <c r="E171" s="22">
        <v>0</v>
      </c>
      <c r="F171" s="22">
        <v>0</v>
      </c>
      <c r="G171" s="21"/>
      <c r="H171" s="22">
        <v>0</v>
      </c>
      <c r="I171" s="22">
        <v>0</v>
      </c>
      <c r="J171" s="22">
        <v>0</v>
      </c>
      <c r="K171" s="33"/>
      <c r="L171" s="21"/>
      <c r="M171" s="21">
        <v>1</v>
      </c>
      <c r="N171" s="22">
        <v>0</v>
      </c>
      <c r="O171" s="21">
        <v>0</v>
      </c>
      <c r="P171" s="21">
        <v>12</v>
      </c>
      <c r="Q171" s="21">
        <v>-12</v>
      </c>
      <c r="R171" s="21">
        <v>2</v>
      </c>
      <c r="S171" s="21">
        <v>0</v>
      </c>
      <c r="T171" s="21">
        <v>2</v>
      </c>
      <c r="U171" s="21">
        <v>-12</v>
      </c>
      <c r="V171" s="21"/>
    </row>
    <row r="172" spans="1:22">
      <c r="A172" s="21">
        <v>162</v>
      </c>
      <c r="B172" s="21" t="s">
        <v>202</v>
      </c>
      <c r="C172" s="22">
        <v>0</v>
      </c>
      <c r="D172" s="22">
        <v>0</v>
      </c>
      <c r="E172" s="22">
        <v>0</v>
      </c>
      <c r="F172" s="22">
        <v>0</v>
      </c>
      <c r="G172" s="21"/>
      <c r="H172" s="22">
        <v>0</v>
      </c>
      <c r="I172" s="22">
        <v>0</v>
      </c>
      <c r="J172" s="22">
        <v>0</v>
      </c>
      <c r="K172" s="33"/>
      <c r="L172" s="21"/>
      <c r="M172" s="21">
        <v>1</v>
      </c>
      <c r="N172" s="22">
        <v>0</v>
      </c>
      <c r="O172" s="21">
        <v>0</v>
      </c>
      <c r="P172" s="21">
        <v>369</v>
      </c>
      <c r="Q172" s="21">
        <v>-369</v>
      </c>
      <c r="R172" s="21">
        <v>59</v>
      </c>
      <c r="S172" s="21">
        <v>0</v>
      </c>
      <c r="T172" s="21">
        <v>59</v>
      </c>
      <c r="U172" s="21">
        <v>-369</v>
      </c>
      <c r="V172" s="21"/>
    </row>
    <row r="173" ht="15" customHeight="1" spans="1:22">
      <c r="A173" s="21">
        <v>163</v>
      </c>
      <c r="B173" s="21" t="s">
        <v>203</v>
      </c>
      <c r="C173" s="22">
        <v>0</v>
      </c>
      <c r="D173" s="22">
        <v>0</v>
      </c>
      <c r="E173" s="22">
        <v>0</v>
      </c>
      <c r="F173" s="22">
        <v>0</v>
      </c>
      <c r="G173" s="21"/>
      <c r="H173" s="22">
        <v>0</v>
      </c>
      <c r="I173" s="22">
        <v>0</v>
      </c>
      <c r="J173" s="22">
        <v>0</v>
      </c>
      <c r="K173" s="33"/>
      <c r="L173" s="21"/>
      <c r="M173" s="21">
        <v>1</v>
      </c>
      <c r="N173" s="22">
        <v>0</v>
      </c>
      <c r="O173" s="21">
        <v>0</v>
      </c>
      <c r="P173" s="21"/>
      <c r="Q173" s="21">
        <v>0</v>
      </c>
      <c r="R173" s="21">
        <v>2</v>
      </c>
      <c r="S173" s="21">
        <v>0</v>
      </c>
      <c r="T173" s="21">
        <v>2</v>
      </c>
      <c r="U173" s="21">
        <v>0</v>
      </c>
      <c r="V173" s="21" t="s">
        <v>163</v>
      </c>
    </row>
    <row r="174" s="1" customFormat="1" ht="15" customHeight="1" spans="1:22">
      <c r="A174" s="15"/>
      <c r="B174" s="19" t="s">
        <v>204</v>
      </c>
      <c r="C174" s="17">
        <f>SUM(C175:C180)</f>
        <v>430</v>
      </c>
      <c r="D174" s="17">
        <f t="shared" ref="D174:U174" si="8">SUM(D175:D180)</f>
        <v>201</v>
      </c>
      <c r="E174" s="17">
        <f t="shared" si="8"/>
        <v>559</v>
      </c>
      <c r="F174" s="17">
        <f t="shared" si="8"/>
        <v>232</v>
      </c>
      <c r="G174" s="17">
        <f t="shared" si="8"/>
        <v>360</v>
      </c>
      <c r="H174" s="17">
        <f t="shared" si="8"/>
        <v>516</v>
      </c>
      <c r="I174" s="17">
        <f t="shared" si="8"/>
        <v>671</v>
      </c>
      <c r="J174" s="17">
        <f t="shared" si="8"/>
        <v>432</v>
      </c>
      <c r="K174" s="33">
        <f>(I174-H174)/H174</f>
        <v>0.300387596899225</v>
      </c>
      <c r="L174" s="17"/>
      <c r="M174" s="17"/>
      <c r="N174" s="17">
        <f t="shared" si="8"/>
        <v>872</v>
      </c>
      <c r="O174" s="17">
        <f t="shared" si="8"/>
        <v>143</v>
      </c>
      <c r="P174" s="17">
        <f t="shared" si="8"/>
        <v>897</v>
      </c>
      <c r="Q174" s="17">
        <f t="shared" si="8"/>
        <v>-754</v>
      </c>
      <c r="R174" s="17">
        <f t="shared" si="8"/>
        <v>190</v>
      </c>
      <c r="S174" s="17">
        <f t="shared" si="8"/>
        <v>2</v>
      </c>
      <c r="T174" s="17">
        <f t="shared" si="8"/>
        <v>192</v>
      </c>
      <c r="U174" s="17">
        <f t="shared" si="8"/>
        <v>-752</v>
      </c>
      <c r="V174" s="17"/>
    </row>
    <row r="175" spans="1:22">
      <c r="A175" s="21">
        <v>164</v>
      </c>
      <c r="B175" s="21" t="s">
        <v>205</v>
      </c>
      <c r="C175" s="22">
        <v>430</v>
      </c>
      <c r="D175" s="22">
        <v>201</v>
      </c>
      <c r="E175" s="22">
        <v>559</v>
      </c>
      <c r="F175" s="22">
        <v>232</v>
      </c>
      <c r="G175" s="21">
        <v>120</v>
      </c>
      <c r="H175" s="22">
        <v>516</v>
      </c>
      <c r="I175" s="22">
        <v>671</v>
      </c>
      <c r="J175" s="22">
        <v>144</v>
      </c>
      <c r="K175" s="33">
        <f>(I175-H175)/H175</f>
        <v>0.300387596899225</v>
      </c>
      <c r="L175" s="21">
        <v>2</v>
      </c>
      <c r="M175" s="21">
        <v>1</v>
      </c>
      <c r="N175" s="22">
        <v>872</v>
      </c>
      <c r="O175" s="21">
        <v>143</v>
      </c>
      <c r="P175" s="21">
        <v>550</v>
      </c>
      <c r="Q175" s="21">
        <v>-407</v>
      </c>
      <c r="R175" s="21">
        <v>110</v>
      </c>
      <c r="S175" s="21">
        <v>0</v>
      </c>
      <c r="T175" s="21">
        <v>110</v>
      </c>
      <c r="U175" s="21">
        <v>-407</v>
      </c>
      <c r="V175" s="21"/>
    </row>
    <row r="176" ht="15.95" customHeight="1" spans="1:22">
      <c r="A176" s="21">
        <v>165</v>
      </c>
      <c r="B176" s="21" t="s">
        <v>206</v>
      </c>
      <c r="C176" s="22">
        <v>0</v>
      </c>
      <c r="D176" s="22">
        <v>0</v>
      </c>
      <c r="E176" s="22">
        <v>0</v>
      </c>
      <c r="F176" s="22">
        <v>0</v>
      </c>
      <c r="G176" s="21"/>
      <c r="H176" s="22">
        <v>0</v>
      </c>
      <c r="I176" s="22">
        <v>0</v>
      </c>
      <c r="J176" s="22">
        <v>0</v>
      </c>
      <c r="K176" s="33"/>
      <c r="L176" s="21"/>
      <c r="M176" s="21">
        <v>1</v>
      </c>
      <c r="N176" s="22">
        <v>0</v>
      </c>
      <c r="O176" s="21">
        <v>0</v>
      </c>
      <c r="P176" s="21">
        <v>173</v>
      </c>
      <c r="Q176" s="21">
        <v>-173</v>
      </c>
      <c r="R176" s="21">
        <v>14</v>
      </c>
      <c r="S176" s="21">
        <v>0</v>
      </c>
      <c r="T176" s="21">
        <v>14</v>
      </c>
      <c r="U176" s="21">
        <v>-173</v>
      </c>
      <c r="V176" s="21"/>
    </row>
    <row r="177" spans="1:22">
      <c r="A177" s="21">
        <v>166</v>
      </c>
      <c r="B177" s="21" t="s">
        <v>207</v>
      </c>
      <c r="C177" s="22">
        <v>0</v>
      </c>
      <c r="D177" s="22">
        <v>0</v>
      </c>
      <c r="E177" s="22">
        <v>0</v>
      </c>
      <c r="F177" s="22">
        <v>0</v>
      </c>
      <c r="G177" s="21">
        <v>30</v>
      </c>
      <c r="H177" s="22">
        <v>0</v>
      </c>
      <c r="I177" s="22">
        <v>0</v>
      </c>
      <c r="J177" s="22">
        <v>36</v>
      </c>
      <c r="K177" s="33"/>
      <c r="L177" s="21"/>
      <c r="M177" s="21">
        <v>1</v>
      </c>
      <c r="N177" s="22">
        <v>0</v>
      </c>
      <c r="O177" s="21">
        <v>0</v>
      </c>
      <c r="P177" s="21"/>
      <c r="Q177" s="21">
        <v>0</v>
      </c>
      <c r="R177" s="21">
        <v>14</v>
      </c>
      <c r="S177" s="21">
        <v>0</v>
      </c>
      <c r="T177" s="21">
        <v>14</v>
      </c>
      <c r="U177" s="21">
        <v>0</v>
      </c>
      <c r="V177" s="21" t="s">
        <v>75</v>
      </c>
    </row>
    <row r="178" ht="17.1" customHeight="1" spans="1:22">
      <c r="A178" s="21">
        <v>167</v>
      </c>
      <c r="B178" s="21" t="s">
        <v>208</v>
      </c>
      <c r="C178" s="22">
        <v>0</v>
      </c>
      <c r="D178" s="22">
        <v>0</v>
      </c>
      <c r="E178" s="22">
        <v>0</v>
      </c>
      <c r="F178" s="22">
        <v>0</v>
      </c>
      <c r="G178" s="21">
        <v>30</v>
      </c>
      <c r="H178" s="22">
        <v>0</v>
      </c>
      <c r="I178" s="22">
        <v>0</v>
      </c>
      <c r="J178" s="22">
        <v>36</v>
      </c>
      <c r="K178" s="33"/>
      <c r="L178" s="21"/>
      <c r="M178" s="21">
        <v>1</v>
      </c>
      <c r="N178" s="22">
        <v>0</v>
      </c>
      <c r="O178" s="21">
        <v>0</v>
      </c>
      <c r="P178" s="21"/>
      <c r="Q178" s="21">
        <v>0</v>
      </c>
      <c r="R178" s="21">
        <v>10</v>
      </c>
      <c r="S178" s="21">
        <v>0</v>
      </c>
      <c r="T178" s="21">
        <v>10</v>
      </c>
      <c r="U178" s="21">
        <v>0</v>
      </c>
      <c r="V178" s="21" t="s">
        <v>75</v>
      </c>
    </row>
    <row r="179" spans="1:22">
      <c r="A179" s="21">
        <v>168</v>
      </c>
      <c r="B179" s="21" t="s">
        <v>209</v>
      </c>
      <c r="C179" s="22">
        <v>0</v>
      </c>
      <c r="D179" s="22">
        <v>0</v>
      </c>
      <c r="E179" s="22">
        <v>0</v>
      </c>
      <c r="F179" s="22">
        <v>0</v>
      </c>
      <c r="G179" s="21"/>
      <c r="H179" s="22">
        <v>0</v>
      </c>
      <c r="I179" s="22">
        <v>0</v>
      </c>
      <c r="J179" s="22">
        <v>0</v>
      </c>
      <c r="K179" s="33"/>
      <c r="L179" s="21"/>
      <c r="M179" s="21">
        <v>1</v>
      </c>
      <c r="N179" s="22">
        <v>0</v>
      </c>
      <c r="O179" s="21">
        <v>0</v>
      </c>
      <c r="P179" s="21">
        <v>174</v>
      </c>
      <c r="Q179" s="21">
        <v>-174</v>
      </c>
      <c r="R179" s="21">
        <v>29</v>
      </c>
      <c r="S179" s="21">
        <v>0</v>
      </c>
      <c r="T179" s="21">
        <v>29</v>
      </c>
      <c r="U179" s="21">
        <v>-174</v>
      </c>
      <c r="V179" s="21"/>
    </row>
    <row r="180" ht="14.1" customHeight="1" spans="1:22">
      <c r="A180" s="21">
        <v>169</v>
      </c>
      <c r="B180" s="21" t="s">
        <v>210</v>
      </c>
      <c r="C180" s="22">
        <v>0</v>
      </c>
      <c r="D180" s="22">
        <v>0</v>
      </c>
      <c r="E180" s="22">
        <v>0</v>
      </c>
      <c r="F180" s="22">
        <v>0</v>
      </c>
      <c r="G180" s="21">
        <v>180</v>
      </c>
      <c r="H180" s="22">
        <v>0</v>
      </c>
      <c r="I180" s="22">
        <v>0</v>
      </c>
      <c r="J180" s="22">
        <v>216</v>
      </c>
      <c r="K180" s="33"/>
      <c r="L180" s="21"/>
      <c r="M180" s="21">
        <v>1</v>
      </c>
      <c r="N180" s="22">
        <v>0</v>
      </c>
      <c r="O180" s="21">
        <v>0</v>
      </c>
      <c r="P180" s="21"/>
      <c r="Q180" s="21">
        <v>0</v>
      </c>
      <c r="R180" s="21">
        <v>13</v>
      </c>
      <c r="S180" s="21">
        <v>2</v>
      </c>
      <c r="T180" s="21">
        <v>15</v>
      </c>
      <c r="U180" s="21">
        <v>2</v>
      </c>
      <c r="V180" s="21" t="s">
        <v>75</v>
      </c>
    </row>
    <row r="181" s="1" customFormat="1" ht="14.1" customHeight="1" spans="1:22">
      <c r="A181" s="15"/>
      <c r="B181" s="19" t="s">
        <v>211</v>
      </c>
      <c r="C181" s="17">
        <f>SUM(C182:C184)</f>
        <v>2750</v>
      </c>
      <c r="D181" s="17">
        <f t="shared" ref="D181:U181" si="9">SUM(D182:D184)</f>
        <v>868</v>
      </c>
      <c r="E181" s="17">
        <f t="shared" si="9"/>
        <v>3110</v>
      </c>
      <c r="F181" s="17">
        <f t="shared" si="9"/>
        <v>1109</v>
      </c>
      <c r="G181" s="17">
        <f t="shared" si="9"/>
        <v>5100</v>
      </c>
      <c r="H181" s="17">
        <f t="shared" si="9"/>
        <v>3300</v>
      </c>
      <c r="I181" s="17">
        <f t="shared" si="9"/>
        <v>3733</v>
      </c>
      <c r="J181" s="17">
        <f t="shared" si="9"/>
        <v>6120</v>
      </c>
      <c r="K181" s="33">
        <f>(I181-H181)/H181</f>
        <v>0.131212121212121</v>
      </c>
      <c r="L181" s="17"/>
      <c r="M181" s="17"/>
      <c r="N181" s="17">
        <f t="shared" si="9"/>
        <v>4430</v>
      </c>
      <c r="O181" s="17">
        <f t="shared" si="9"/>
        <v>726</v>
      </c>
      <c r="P181" s="17">
        <f t="shared" si="9"/>
        <v>2292</v>
      </c>
      <c r="Q181" s="17">
        <f t="shared" si="9"/>
        <v>-1566</v>
      </c>
      <c r="R181" s="17">
        <f t="shared" si="9"/>
        <v>315</v>
      </c>
      <c r="S181" s="17">
        <f t="shared" si="9"/>
        <v>120</v>
      </c>
      <c r="T181" s="17">
        <f t="shared" si="9"/>
        <v>435</v>
      </c>
      <c r="U181" s="17">
        <f t="shared" si="9"/>
        <v>-1446</v>
      </c>
      <c r="V181" s="15"/>
    </row>
    <row r="182" spans="1:22">
      <c r="A182" s="21">
        <v>170</v>
      </c>
      <c r="B182" s="21" t="s">
        <v>212</v>
      </c>
      <c r="C182" s="22">
        <v>1655</v>
      </c>
      <c r="D182" s="22">
        <v>556</v>
      </c>
      <c r="E182" s="22">
        <v>1494</v>
      </c>
      <c r="F182" s="22">
        <v>495</v>
      </c>
      <c r="G182" s="21">
        <v>1500</v>
      </c>
      <c r="H182" s="22">
        <v>1986</v>
      </c>
      <c r="I182" s="22">
        <v>1793</v>
      </c>
      <c r="J182" s="22">
        <v>1800</v>
      </c>
      <c r="K182" s="33">
        <f>(I182-H182)/H182</f>
        <v>-0.0971802618328298</v>
      </c>
      <c r="L182" s="21">
        <v>1.5</v>
      </c>
      <c r="M182" s="21">
        <v>1</v>
      </c>
      <c r="N182" s="22">
        <v>1605</v>
      </c>
      <c r="O182" s="21">
        <v>263</v>
      </c>
      <c r="P182" s="21">
        <v>822</v>
      </c>
      <c r="Q182" s="21">
        <v>-559</v>
      </c>
      <c r="R182" s="21">
        <v>115</v>
      </c>
      <c r="S182" s="21">
        <v>100</v>
      </c>
      <c r="T182" s="21">
        <v>215</v>
      </c>
      <c r="U182" s="21">
        <v>-459</v>
      </c>
      <c r="V182" s="21"/>
    </row>
    <row r="183" ht="12.95" customHeight="1" spans="1:22">
      <c r="A183" s="21">
        <v>171</v>
      </c>
      <c r="B183" s="21" t="s">
        <v>213</v>
      </c>
      <c r="C183" s="22">
        <v>1095</v>
      </c>
      <c r="D183" s="22">
        <v>312</v>
      </c>
      <c r="E183" s="22">
        <v>1454</v>
      </c>
      <c r="F183" s="22">
        <v>483</v>
      </c>
      <c r="G183" s="21">
        <v>1800</v>
      </c>
      <c r="H183" s="22">
        <v>1314</v>
      </c>
      <c r="I183" s="22">
        <v>1745</v>
      </c>
      <c r="J183" s="22">
        <v>2160</v>
      </c>
      <c r="K183" s="33">
        <f>(I183-H183)/H183</f>
        <v>0.328006088280061</v>
      </c>
      <c r="L183" s="21">
        <v>2</v>
      </c>
      <c r="M183" s="21">
        <v>1</v>
      </c>
      <c r="N183" s="22">
        <v>2433</v>
      </c>
      <c r="O183" s="21">
        <v>399</v>
      </c>
      <c r="P183" s="21">
        <v>801</v>
      </c>
      <c r="Q183" s="21">
        <v>-402</v>
      </c>
      <c r="R183" s="21">
        <v>110</v>
      </c>
      <c r="S183" s="21">
        <v>10</v>
      </c>
      <c r="T183" s="21">
        <v>120</v>
      </c>
      <c r="U183" s="21">
        <v>-392</v>
      </c>
      <c r="V183" s="21"/>
    </row>
    <row r="184" spans="1:22">
      <c r="A184" s="21">
        <v>172</v>
      </c>
      <c r="B184" s="21" t="s">
        <v>214</v>
      </c>
      <c r="C184" s="22">
        <v>0</v>
      </c>
      <c r="D184" s="22">
        <v>0</v>
      </c>
      <c r="E184" s="22">
        <v>162</v>
      </c>
      <c r="F184" s="22">
        <v>131</v>
      </c>
      <c r="G184" s="21">
        <v>1800</v>
      </c>
      <c r="H184" s="22">
        <v>0</v>
      </c>
      <c r="I184" s="22">
        <v>195</v>
      </c>
      <c r="J184" s="22">
        <v>2160</v>
      </c>
      <c r="K184" s="34" t="s">
        <v>42</v>
      </c>
      <c r="L184" s="21">
        <v>1</v>
      </c>
      <c r="M184" s="21">
        <v>1</v>
      </c>
      <c r="N184" s="22">
        <v>392</v>
      </c>
      <c r="O184" s="21">
        <v>64</v>
      </c>
      <c r="P184" s="21">
        <v>669</v>
      </c>
      <c r="Q184" s="21">
        <v>-605</v>
      </c>
      <c r="R184" s="21">
        <v>90</v>
      </c>
      <c r="S184" s="21">
        <v>10</v>
      </c>
      <c r="T184" s="21">
        <v>100</v>
      </c>
      <c r="U184" s="21">
        <v>-595</v>
      </c>
      <c r="V184" s="21"/>
    </row>
    <row r="185" spans="1:22">
      <c r="A185" s="43" t="s">
        <v>215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6"/>
      <c r="Q185" s="6"/>
      <c r="R185" s="6"/>
      <c r="S185" s="6"/>
      <c r="T185" s="6"/>
      <c r="U185" s="6"/>
      <c r="V185" s="6"/>
    </row>
    <row r="186" spans="1:22">
      <c r="A186" s="44" t="s">
        <v>216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6"/>
      <c r="Q186" s="6"/>
      <c r="R186" s="6"/>
      <c r="S186" s="6"/>
      <c r="T186" s="6"/>
      <c r="U186" s="6"/>
      <c r="V186" s="6"/>
    </row>
    <row r="187" spans="1:22">
      <c r="A187" s="44" t="s">
        <v>217</v>
      </c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6"/>
      <c r="Q187" s="6"/>
      <c r="R187" s="6"/>
      <c r="S187" s="6"/>
      <c r="T187" s="6"/>
      <c r="U187" s="6"/>
      <c r="V187" s="6"/>
    </row>
  </sheetData>
  <autoFilter ref="A6:V187">
    <extLst/>
  </autoFilter>
  <mergeCells count="24">
    <mergeCell ref="A2:V2"/>
    <mergeCell ref="A3:D3"/>
    <mergeCell ref="S3:V3"/>
    <mergeCell ref="C4:G4"/>
    <mergeCell ref="H4:K4"/>
    <mergeCell ref="L4:M4"/>
    <mergeCell ref="C5:D5"/>
    <mergeCell ref="E5:F5"/>
    <mergeCell ref="A4:A6"/>
    <mergeCell ref="B4:B6"/>
    <mergeCell ref="G5:G6"/>
    <mergeCell ref="H5:H6"/>
    <mergeCell ref="I5:I6"/>
    <mergeCell ref="J5:J6"/>
    <mergeCell ref="K5:K6"/>
    <mergeCell ref="L5:L6"/>
    <mergeCell ref="M5:M6"/>
    <mergeCell ref="N4:N6"/>
    <mergeCell ref="O4:O6"/>
    <mergeCell ref="P4:P6"/>
    <mergeCell ref="Q4:Q6"/>
    <mergeCell ref="U4:U6"/>
    <mergeCell ref="V4:V6"/>
    <mergeCell ref="R4:T5"/>
  </mergeCells>
  <pageMargins left="0.751388888888889" right="0.751388888888889" top="1" bottom="1" header="0.5" footer="0.5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报省财政厅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桂明</cp:lastModifiedBy>
  <dcterms:created xsi:type="dcterms:W3CDTF">2020-05-28T09:55:00Z</dcterms:created>
  <cp:lastPrinted>2020-07-31T03:42:00Z</cp:lastPrinted>
  <dcterms:modified xsi:type="dcterms:W3CDTF">2020-07-31T08:14:32Z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